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3250" windowHeight="10170" activeTab="0"/>
  </bookViews>
  <sheets>
    <sheet name="ию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<sst xmlns="http://schemas.openxmlformats.org/spreadsheetml/2006/main" count="69" uniqueCount="36">
  <si>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</si>
  <si>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</si>
  <si>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</si>
  <si>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</si>
  <si>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</si>
  <si>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</si>
  <si>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</si>
  <si>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</si>
  <si>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</si>
  <si>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</si>
  <si>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</si>
  <si>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</si>
  <si>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</si>
  <si>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</si>
  <si>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</si>
  <si>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</si>
  <si>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</si>
  <si>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</si>
  <si>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</si>
  <si>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</si>
  <si>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</si>
  <si>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</si>
  <si>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</si>
  <si>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</si>
  <si>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</si>
  <si>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</si>
  <si>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</si>
  <si>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</si>
  <si>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</si>
  <si>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</si>
  <si>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</si>
  <si>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</si>
  <si>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</si>
  <si>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</si>
  <si>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</si>
  <si>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август 2022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</si>
</sst>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14" fontId="9" fillId="33" borderId="0" xfId="0" applyNumberFormat="1" applyFont="1" applyFill="1" applyAlignment="1">
      <alignment horizontal="center"/>
    </xf>
    <xf numFmtId="0" fontId="44" fillId="19" borderId="12" xfId="0" applyFont="1" applyFill="1" applyBorder="1" applyAlignment="1">
      <alignment wrapText="1"/>
    </xf>
    <xf numFmtId="164" fontId="42" fillId="0" borderId="13" xfId="0" applyNumberFormat="1" applyFont="1" applyBorder="1" applyAlignment="1">
      <alignment horizontal="center" wrapText="1"/>
    </xf>
    <xf numFmtId="164" fontId="42" fillId="0" borderId="14" xfId="0" applyNumberFormat="1" applyFont="1" applyBorder="1" applyAlignment="1">
      <alignment horizontal="center" wrapText="1"/>
    </xf>
    <xf numFmtId="164" fontId="42" fillId="0" borderId="15" xfId="0" applyNumberFormat="1" applyFont="1" applyBorder="1" applyAlignment="1">
      <alignment horizontal="center" wrapText="1"/>
    </xf>
    <xf numFmtId="164" fontId="43" fillId="19" borderId="16" xfId="0" applyNumberFormat="1" applyFont="1" applyFill="1" applyBorder="1" applyAlignment="1">
      <alignment horizontal="center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19" borderId="12" xfId="0" applyFont="1" applyFill="1" applyBorder="1" applyAlignment="1">
      <alignment horizontal="left" wrapText="1"/>
    </xf>
    <xf numFmtId="165" fontId="42" fillId="0" borderId="17" xfId="0" applyNumberFormat="1" applyFont="1" applyBorder="1" applyAlignment="1">
      <alignment wrapText="1"/>
    </xf>
    <xf numFmtId="164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165" fontId="42" fillId="0" borderId="20" xfId="0" applyNumberFormat="1" applyFont="1" applyBorder="1" applyAlignment="1">
      <alignment wrapText="1"/>
    </xf>
    <xf numFmtId="164" fontId="42" fillId="0" borderId="21" xfId="0" applyNumberFormat="1" applyFont="1" applyBorder="1" applyAlignment="1">
      <alignment/>
    </xf>
    <xf numFmtId="165" fontId="43" fillId="19" borderId="22" xfId="0" applyNumberFormat="1" applyFont="1" applyFill="1" applyBorder="1" applyAlignment="1">
      <alignment wrapText="1"/>
    </xf>
    <xf numFmtId="164" fontId="43" fillId="19" borderId="23" xfId="0" applyNumberFormat="1" applyFont="1" applyFill="1" applyBorder="1" applyAlignment="1">
      <alignment wrapText="1"/>
    </xf>
    <xf numFmtId="164" fontId="42" fillId="0" borderId="14" xfId="0" applyNumberFormat="1" applyFont="1" applyBorder="1" applyAlignment="1">
      <alignment wrapText="1"/>
    </xf>
    <xf numFmtId="14" fontId="45" fillId="0" borderId="14" xfId="0" applyNumberFormat="1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4" fontId="43" fillId="0" borderId="28" xfId="0" applyNumberFormat="1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8.7109375" style="0" customWidth="1"/>
    <col min="2" max="2" width="22.421875" style="15" customWidth="1"/>
    <col min="3" max="3" width="16.00390625" style="0" customWidth="1"/>
    <col min="4" max="4" width="12.8515625" style="0" customWidth="1"/>
    <col min="5" max="5" width="15.00390625" style="0" customWidth="1"/>
    <col min="6" max="6" width="14.140625" style="0" customWidth="1"/>
  </cols>
  <sheetData>
    <row r="1" spans="1:5" ht="18.75">
      <c r="A1" s="29"/>
      <c r="B1" s="29"/>
      <c r="C1" s="29"/>
      <c r="D1" s="29"/>
      <c r="E1" s="29"/>
    </row>
    <row r="2" spans="1:6" ht="15" customHeight="1">
      <c r="A2" s="30" t="s">
        <v>35</v>
      </c>
      <c r="B2" s="30"/>
      <c r="C2" s="30"/>
      <c r="D2" s="30"/>
      <c r="E2" s="30"/>
      <c r="F2" s="30"/>
    </row>
    <row r="3" spans="1:6" ht="22.5" customHeight="1">
      <c r="A3" s="30"/>
      <c r="B3" s="30"/>
      <c r="C3" s="30"/>
      <c r="D3" s="30"/>
      <c r="E3" s="30"/>
      <c r="F3" s="30"/>
    </row>
    <row r="4" spans="1:4" ht="19.5" thickBot="1">
      <c r="A4" s="3"/>
      <c r="B4" s="4" t="s">
        <v>30</v>
      </c>
      <c r="C4" s="5">
        <v>44805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37.5">
      <c r="A7" s="1" t="s">
        <v>8</v>
      </c>
      <c r="B7" s="11" t="s">
        <v>10</v>
      </c>
      <c r="C7" s="7">
        <v>170237.1</v>
      </c>
      <c r="D7" s="7">
        <v>189953.34264999998</v>
      </c>
      <c r="E7" s="18">
        <f aca="true" t="shared" si="0" ref="E7:E24">IF(C7&gt;0,D7/C7*100,0)</f>
        <v>111.58163681712152</v>
      </c>
      <c r="F7" s="19">
        <f aca="true" t="shared" si="1" ref="F7:F23">D7-C7</f>
        <v>19716.24264999997</v>
      </c>
    </row>
    <row r="8" spans="1:6" ht="37.5">
      <c r="A8" s="2" t="s">
        <v>9</v>
      </c>
      <c r="B8" s="27">
        <v>44896</v>
      </c>
      <c r="C8" s="8">
        <v>4994.8</v>
      </c>
      <c r="D8" s="8">
        <v>808.6619699999998</v>
      </c>
      <c r="E8" s="18">
        <f t="shared" si="0"/>
        <v>16.190077080163366</v>
      </c>
      <c r="F8" s="19">
        <f t="shared" si="1"/>
        <v>-4186.13803</v>
      </c>
    </row>
    <row r="9" spans="1:6" ht="30.75">
      <c r="A9" s="2" t="s">
        <v>0</v>
      </c>
      <c r="B9" s="28" t="s">
        <v>34</v>
      </c>
      <c r="C9" s="8">
        <v>51905.6</v>
      </c>
      <c r="D9" s="8">
        <v>34885.07268</v>
      </c>
      <c r="E9" s="18">
        <f t="shared" si="0"/>
        <v>67.20868784870996</v>
      </c>
      <c r="F9" s="19">
        <f t="shared" si="1"/>
        <v>-17020.52732</v>
      </c>
    </row>
    <row r="10" spans="1:6" ht="37.5">
      <c r="A10" s="2" t="s">
        <v>11</v>
      </c>
      <c r="B10" s="13" t="s">
        <v>12</v>
      </c>
      <c r="C10" s="8">
        <v>0</v>
      </c>
      <c r="D10" s="8">
        <v>-84.86551999999999</v>
      </c>
      <c r="E10" s="18">
        <f t="shared" si="0"/>
        <v>0</v>
      </c>
      <c r="F10" s="19">
        <f t="shared" si="1"/>
        <v>-84.86551999999999</v>
      </c>
    </row>
    <row r="11" spans="1:6" ht="47.25" customHeight="1">
      <c r="A11" s="2" t="s">
        <v>28</v>
      </c>
      <c r="B11" s="13"/>
      <c r="C11" s="8">
        <v>3619.6</v>
      </c>
      <c r="D11" s="8">
        <v>4112.7350799999995</v>
      </c>
      <c r="E11" s="18">
        <f t="shared" si="0"/>
        <v>113.62402143883301</v>
      </c>
      <c r="F11" s="19">
        <f t="shared" si="1"/>
        <v>493.13507999999956</v>
      </c>
    </row>
    <row r="12" spans="1:6" ht="47.25" customHeight="1">
      <c r="A12" s="2" t="s">
        <v>33</v>
      </c>
      <c r="B12" s="13"/>
      <c r="C12" s="8">
        <v>13873.8</v>
      </c>
      <c r="D12" s="8">
        <v>8224.46161</v>
      </c>
      <c r="E12" s="18">
        <f t="shared" si="0"/>
        <v>59.28052595539795</v>
      </c>
      <c r="F12" s="19">
        <f t="shared" si="1"/>
        <v>-5649.338389999999</v>
      </c>
    </row>
    <row r="13" spans="1:6" ht="56.25">
      <c r="A13" s="2" t="s">
        <v>13</v>
      </c>
      <c r="B13" s="13" t="s">
        <v>14</v>
      </c>
      <c r="C13" s="8">
        <v>5668.7</v>
      </c>
      <c r="D13" s="8">
        <v>2294.6458600000005</v>
      </c>
      <c r="E13" s="18">
        <f t="shared" si="0"/>
        <v>40.479225572000644</v>
      </c>
      <c r="F13" s="19">
        <f t="shared" si="1"/>
        <v>-3374.0541399999993</v>
      </c>
    </row>
    <row r="14" spans="1:6" ht="27">
      <c r="A14" s="2" t="s">
        <v>15</v>
      </c>
      <c r="B14" s="13" t="s">
        <v>12</v>
      </c>
      <c r="C14" s="8">
        <v>48.5</v>
      </c>
      <c r="D14" s="8">
        <v>0</v>
      </c>
      <c r="E14" s="18">
        <f t="shared" si="0"/>
        <v>0</v>
      </c>
      <c r="F14" s="19">
        <f t="shared" si="1"/>
        <v>-48.5</v>
      </c>
    </row>
    <row r="15" spans="1:6" ht="18.75">
      <c r="A15" s="2" t="s">
        <v>16</v>
      </c>
      <c r="B15" s="13" t="s">
        <v>17</v>
      </c>
      <c r="C15" s="8">
        <v>4104.2</v>
      </c>
      <c r="D15" s="8">
        <v>4075.53005</v>
      </c>
      <c r="E15" s="18">
        <f t="shared" si="0"/>
        <v>99.3014485161542</v>
      </c>
      <c r="F15" s="19">
        <f t="shared" si="1"/>
        <v>-28.66994999999997</v>
      </c>
    </row>
    <row r="16" spans="1:6" ht="37.5">
      <c r="A16" s="2" t="s">
        <v>18</v>
      </c>
      <c r="B16" s="13" t="s">
        <v>19</v>
      </c>
      <c r="C16" s="8">
        <v>343.8</v>
      </c>
      <c r="D16" s="8">
        <v>28.535380000000007</v>
      </c>
      <c r="E16" s="18">
        <f t="shared" si="0"/>
        <v>8.299994182664342</v>
      </c>
      <c r="F16" s="19">
        <f t="shared" si="1"/>
        <v>-315.26462</v>
      </c>
    </row>
    <row r="17" spans="1:6" ht="27">
      <c r="A17" s="2" t="s">
        <v>2</v>
      </c>
      <c r="B17" s="13" t="s">
        <v>20</v>
      </c>
      <c r="C17" s="8">
        <v>4905</v>
      </c>
      <c r="D17" s="8">
        <v>6243.2</v>
      </c>
      <c r="E17" s="18">
        <f t="shared" si="0"/>
        <v>127.28236493374108</v>
      </c>
      <c r="F17" s="19">
        <f t="shared" si="1"/>
        <v>1338.1999999999998</v>
      </c>
    </row>
    <row r="18" spans="1:6" ht="52.5">
      <c r="A18" s="2" t="s">
        <v>1</v>
      </c>
      <c r="B18" s="13" t="s">
        <v>21</v>
      </c>
      <c r="C18" s="8">
        <v>5200</v>
      </c>
      <c r="D18" s="8">
        <v>12074.21582</v>
      </c>
      <c r="E18" s="18">
        <f t="shared" si="0"/>
        <v>232.19645807692308</v>
      </c>
      <c r="F18" s="19">
        <f t="shared" si="1"/>
        <v>6874.215819999999</v>
      </c>
    </row>
    <row r="19" spans="1:6" ht="18.75">
      <c r="A19" s="2" t="s">
        <v>22</v>
      </c>
      <c r="B19" s="12"/>
      <c r="C19" s="8">
        <v>2663.7</v>
      </c>
      <c r="D19" s="8">
        <v>-3475.75672</v>
      </c>
      <c r="E19" s="18">
        <f t="shared" si="0"/>
        <v>-130.48604272252882</v>
      </c>
      <c r="F19" s="19">
        <f t="shared" si="1"/>
        <v>-6139.45672</v>
      </c>
    </row>
    <row r="20" spans="1:6" ht="18.75">
      <c r="A20" s="2" t="s">
        <v>3</v>
      </c>
      <c r="B20" s="14"/>
      <c r="C20" s="8">
        <v>3500</v>
      </c>
      <c r="D20" s="8">
        <v>2598.93112</v>
      </c>
      <c r="E20" s="18">
        <f t="shared" si="0"/>
        <v>74.25517485714286</v>
      </c>
      <c r="F20" s="19">
        <f t="shared" si="1"/>
        <v>-901.0688799999998</v>
      </c>
    </row>
    <row r="21" spans="1:6" ht="18.75">
      <c r="A21" s="2" t="s">
        <v>23</v>
      </c>
      <c r="B21" s="14"/>
      <c r="C21" s="8">
        <v>4587.5</v>
      </c>
      <c r="D21" s="8">
        <v>2215.20235</v>
      </c>
      <c r="E21" s="18">
        <f t="shared" si="0"/>
        <v>48.28778964577657</v>
      </c>
      <c r="F21" s="19">
        <f t="shared" si="1"/>
        <v>-2372.29765</v>
      </c>
    </row>
    <row r="22" spans="1:6" ht="18.75">
      <c r="A22" s="2" t="s">
        <v>4</v>
      </c>
      <c r="B22" s="14"/>
      <c r="C22" s="8">
        <v>0</v>
      </c>
      <c r="D22" s="8">
        <v>66.07992000000002</v>
      </c>
      <c r="E22" s="18">
        <f t="shared" si="0"/>
        <v>0</v>
      </c>
      <c r="F22" s="19">
        <f t="shared" si="1"/>
        <v>66.07992000000002</v>
      </c>
    </row>
    <row r="23" spans="1:6" ht="19.5" thickBot="1">
      <c r="A23" s="20" t="s">
        <v>24</v>
      </c>
      <c r="B23" s="21"/>
      <c r="C23" s="8">
        <v>8724.2</v>
      </c>
      <c r="D23" s="9">
        <v>8373.6</v>
      </c>
      <c r="E23" s="22">
        <f t="shared" si="0"/>
        <v>95.98129341372274</v>
      </c>
      <c r="F23" s="23">
        <f t="shared" si="1"/>
        <v>-350.60000000000036</v>
      </c>
    </row>
    <row r="24" spans="1:6" ht="19.5" thickBot="1">
      <c r="A24" s="6" t="s">
        <v>25</v>
      </c>
      <c r="B24" s="17"/>
      <c r="C24" s="10">
        <f>C7+C8+C9+C10+C11+C12+C13+C14+C15+C16+C17+C18+C19+C20+C21+C22+C23</f>
        <v>284376.5</v>
      </c>
      <c r="D24" s="10">
        <f>D7+D8+D9+D10+D11+D12+D13+D14+D15+D16+D17+D18+D19+D20+D21+D22+D23</f>
        <v>272393.5922499999</v>
      </c>
      <c r="E24" s="24">
        <f t="shared" si="0"/>
        <v>95.78625246811883</v>
      </c>
      <c r="F24" s="25">
        <f>D24-C24</f>
        <v>-11982.907750000071</v>
      </c>
    </row>
    <row r="26" spans="4:6" ht="15">
      <c r="D26" s="16"/>
      <c r="F26" s="16"/>
    </row>
  </sheetData>
  <sheetProtection/>
  <mergeCells count="8">
    <mergeCell ref="A1:E1"/>
    <mergeCell ref="A2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8.7109375" style="0" customWidth="1"/>
    <col min="2" max="2" width="22.421875" style="15" customWidth="1"/>
    <col min="3" max="3" width="16.00390625" style="0" customWidth="1"/>
    <col min="4" max="4" width="12.8515625" style="0" customWidth="1"/>
    <col min="5" max="5" width="15.00390625" style="0" customWidth="1"/>
    <col min="6" max="6" width="14.140625" style="0" customWidth="1"/>
  </cols>
  <sheetData>
    <row r="1" spans="1:5" ht="18.75">
      <c r="A1" s="29"/>
      <c r="B1" s="29"/>
      <c r="C1" s="29"/>
      <c r="D1" s="29"/>
      <c r="E1" s="29"/>
    </row>
    <row r="2" spans="1:6" ht="15" customHeight="1">
      <c r="A2" s="43" t="s">
        <v>32</v>
      </c>
      <c r="B2" s="43"/>
      <c r="C2" s="43"/>
      <c r="D2" s="43"/>
      <c r="E2" s="43"/>
      <c r="F2" s="43"/>
    </row>
    <row r="3" spans="1:6" ht="22.5" customHeight="1">
      <c r="A3" s="43"/>
      <c r="B3" s="43"/>
      <c r="C3" s="43"/>
      <c r="D3" s="43"/>
      <c r="E3" s="43"/>
      <c r="F3" s="43"/>
    </row>
    <row r="4" spans="1:4" ht="19.5" thickBot="1">
      <c r="A4" s="3"/>
      <c r="B4" s="4" t="s">
        <v>30</v>
      </c>
      <c r="C4" s="5">
        <v>44013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37.5">
      <c r="A7" s="1" t="s">
        <v>8</v>
      </c>
      <c r="B7" s="11" t="s">
        <v>10</v>
      </c>
      <c r="C7" s="7">
        <v>130600</v>
      </c>
      <c r="D7" s="7">
        <v>130718.57667000001</v>
      </c>
      <c r="E7" s="18">
        <f aca="true" t="shared" si="0" ref="E7:E23">IF(C7&gt;0,D7/C7*100,0)</f>
        <v>100.09079377488514</v>
      </c>
      <c r="F7" s="19">
        <f aca="true" t="shared" si="1" ref="F7:F22">D7-C7</f>
        <v>118.57667000000947</v>
      </c>
    </row>
    <row r="8" spans="1:6" ht="37.5">
      <c r="A8" s="2" t="s">
        <v>9</v>
      </c>
      <c r="B8" s="27">
        <v>44166</v>
      </c>
      <c r="C8" s="8">
        <v>865</v>
      </c>
      <c r="D8" s="8">
        <v>867.3436899999999</v>
      </c>
      <c r="E8" s="18">
        <f t="shared" si="0"/>
        <v>100.27094682080924</v>
      </c>
      <c r="F8" s="19">
        <f t="shared" si="1"/>
        <v>2.343689999999924</v>
      </c>
    </row>
    <row r="9" spans="1:6" ht="30.75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7.5">
      <c r="A10" s="2" t="s">
        <v>11</v>
      </c>
      <c r="B10" s="13" t="s">
        <v>12</v>
      </c>
      <c r="C10" s="8">
        <v>4120</v>
      </c>
      <c r="D10" s="8">
        <v>4122.234780000001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6.25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</v>
      </c>
      <c r="F12" s="19">
        <f t="shared" si="1"/>
        <v>-0.010529999999960182</v>
      </c>
    </row>
    <row r="13" spans="1:6" ht="27">
      <c r="A13" s="2" t="s">
        <v>15</v>
      </c>
      <c r="B13" s="13" t="s">
        <v>12</v>
      </c>
      <c r="C13" s="8">
        <v>0</v>
      </c>
      <c r="D13" s="8">
        <v>0.00041999999999999996</v>
      </c>
      <c r="E13" s="18">
        <f t="shared" si="0"/>
        <v>0</v>
      </c>
      <c r="F13" s="19">
        <f t="shared" si="1"/>
        <v>0.00041999999999999996</v>
      </c>
    </row>
    <row r="14" spans="1:6" ht="18.75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</v>
      </c>
    </row>
    <row r="15" spans="1:6" ht="37.5">
      <c r="A15" s="2" t="s">
        <v>18</v>
      </c>
      <c r="B15" s="13" t="s">
        <v>19</v>
      </c>
      <c r="C15" s="8">
        <v>70</v>
      </c>
      <c r="D15" s="8">
        <v>72.97261</v>
      </c>
      <c r="E15" s="18">
        <f t="shared" si="0"/>
        <v>104.24658571428571</v>
      </c>
      <c r="F15" s="19">
        <f t="shared" si="1"/>
        <v>2.972610000000003</v>
      </c>
    </row>
    <row r="16" spans="1:6" ht="27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2.300000000000182</v>
      </c>
    </row>
    <row r="17" spans="1:6" ht="52.5">
      <c r="A17" s="2" t="s">
        <v>1</v>
      </c>
      <c r="B17" s="13" t="s">
        <v>21</v>
      </c>
      <c r="C17" s="26">
        <v>11602.8</v>
      </c>
      <c r="D17" s="26">
        <v>11602.76083</v>
      </c>
      <c r="E17" s="18">
        <f t="shared" si="0"/>
        <v>99.99966240907368</v>
      </c>
      <c r="F17" s="19">
        <f t="shared" si="1"/>
        <v>-0.039170000000012806</v>
      </c>
    </row>
    <row r="18" spans="1:6" ht="18.75">
      <c r="A18" s="2" t="s">
        <v>22</v>
      </c>
      <c r="B18" s="12"/>
      <c r="C18" s="8">
        <v>5624</v>
      </c>
      <c r="D18" s="26">
        <v>5625.803489999999</v>
      </c>
      <c r="E18" s="18">
        <f t="shared" si="0"/>
        <v>100.03206774537693</v>
      </c>
      <c r="F18" s="19">
        <f t="shared" si="1"/>
        <v>1.8034899999993286</v>
      </c>
    </row>
    <row r="19" spans="1:6" ht="18.75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.75">
      <c r="A20" s="2" t="s">
        <v>23</v>
      </c>
      <c r="B20" s="14"/>
      <c r="C20" s="8">
        <v>1458.5</v>
      </c>
      <c r="D20" s="8">
        <v>1458.51807</v>
      </c>
      <c r="E20" s="18">
        <f t="shared" si="0"/>
        <v>100.00123894412067</v>
      </c>
      <c r="F20" s="19">
        <f t="shared" si="1"/>
        <v>0.018070000000079744</v>
      </c>
    </row>
    <row r="21" spans="1:6" ht="18.75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9.5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9.5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194528.39398</v>
      </c>
      <c r="E23" s="24">
        <f t="shared" si="0"/>
        <v>100.24162382155988</v>
      </c>
      <c r="F23" s="25">
        <f>D23-C23</f>
        <v>468.89397999999346</v>
      </c>
    </row>
    <row r="25" spans="4:6" ht="15">
      <c r="D25" s="16"/>
      <c r="F25" s="16"/>
    </row>
  </sheetData>
  <sheetProtection/>
  <mergeCells count="8">
    <mergeCell ref="A1:E1"/>
    <mergeCell ref="A2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kro4</cp:lastModifiedBy>
  <cp:lastPrinted>2022-09-12T08:45:34Z</cp:lastPrinted>
  <dcterms:created xsi:type="dcterms:W3CDTF">2011-01-17T08:47:38Z</dcterms:created>
  <dcterms:modified xsi:type="dcterms:W3CDTF">2022-09-13T08:11:29Z</dcterms:modified>
  <cp:category/>
  <cp:version/>
  <cp:contentType/>
  <cp:contentStatus/>
</cp:coreProperties>
</file>