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<sst xmlns="http://schemas.openxmlformats.org/spreadsheetml/2006/main" count="154" uniqueCount="105">
  <si>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</si>
  <si>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</si>
  <si>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Техническая оснащенность управляющей организации</t>
  </si>
  <si>
    <t>Период осуществления управляющей организацией деятельности по управлению многоквартирными домами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</si>
  <si>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</si>
  <si>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</si>
  <si>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</si>
  <si>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</si>
  <si>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Эффективность работы управляющей организации по оперативному решению вопросов содержания общедомового имущества</t>
  </si>
  <si>
    <t>Оценка исполнения управляющей организацией требований законодательства о размещении информации в ГИС ЖКХ (государственной информационной системе жилищно-коммунального хозяйства)</t>
  </si>
  <si>
    <t>Степень организации информационного и оперативного взаимодействия управляющей организации с жителями</t>
  </si>
  <si>
    <t>Осуществление работы по благоустройству придомовых территорий</t>
  </si>
  <si>
    <t>Критерии оценки</t>
  </si>
  <si>
    <t>Итого</t>
  </si>
  <si>
    <t>Место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</si>
  <si>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</si>
  <si>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</si>
  <si>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</si>
  <si>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</si>
  <si>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</si>
  <si>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</si>
  <si>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</si>
  <si>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</si>
  <si>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Пролетарский</t>
  </si>
  <si>
    <t xml:space="preserve"> Октябрьский</t>
  </si>
  <si>
    <t>Прлетарский</t>
  </si>
  <si>
    <t>Ленинский, Октябрьский, Пролетарский</t>
  </si>
  <si>
    <t>Пролетарский, Октябрьский</t>
  </si>
  <si>
    <t>ООО "ЖЭК"Октябрьский"</t>
  </si>
  <si>
    <t>ООО "Жилкомбыт 1"</t>
  </si>
  <si>
    <t xml:space="preserve"> ООО "Хоум Сервис"</t>
  </si>
  <si>
    <t xml:space="preserve">ООО «Домоуправление №5»  </t>
  </si>
  <si>
    <t>ООО "Домоуправление №19"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</si>
  <si>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</si>
  <si>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</si>
  <si>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</si>
  <si>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</si>
  <si>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>ООО «Жилдомуправление 2»</t>
  </si>
  <si>
    <t xml:space="preserve">ООО "Новый город" </t>
  </si>
  <si>
    <t>ООО «АльпСтрой»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</si>
  <si>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</si>
  <si>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</si>
  <si>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</si>
  <si>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</si>
  <si>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</si>
  <si>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</si>
  <si>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«Домуправление №9»</t>
  </si>
  <si>
    <t>ООО "Дом"</t>
  </si>
  <si>
    <t>ООО "УК Жилкомфорт"</t>
  </si>
  <si>
    <t>ООО "Жилищная коммунальная служба"</t>
  </si>
  <si>
    <t>ООО «Домоуправление № 31»</t>
  </si>
  <si>
    <t>ООО «Домоуправление № 35»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</si>
  <si>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</si>
  <si>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</si>
  <si>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</si>
  <si>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</si>
  <si>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"Гарант-Сервис"</t>
  </si>
  <si>
    <t>ООО «ЖЭК 8»</t>
  </si>
  <si>
    <t>ООО "Городская Жилищная Компания"</t>
  </si>
  <si>
    <t>ООО "Домком-Сервис 1"</t>
  </si>
  <si>
    <t>ООО УК "Доверие"</t>
  </si>
  <si>
    <t>ООО «Дом-управления №23»</t>
  </si>
  <si>
    <t xml:space="preserve">ООО Жилищная компания "ДОМ" </t>
  </si>
  <si>
    <t>ООО "Дельта"</t>
  </si>
  <si>
    <t>ООО «ЖЭК-Строй»</t>
  </si>
  <si>
    <t>ООО «СОК №10»</t>
  </si>
  <si>
    <t>ООО "ЖСК"</t>
  </si>
  <si>
    <t>ООО УК "Уют"</t>
  </si>
  <si>
    <t>ООО «Домоуправляющая компания 22»</t>
  </si>
  <si>
    <t xml:space="preserve">ООО «Саранскжилсервис» </t>
  </si>
  <si>
    <t xml:space="preserve">ООО "Регион-Сервис" </t>
  </si>
  <si>
    <t>ООО "СГРАД"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</si>
  <si>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</si>
  <si>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</si>
  <si>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</si>
  <si>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«ЖЭК №3» 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</si>
  <si>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</si>
  <si>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</si>
  <si>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</si>
  <si>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 xml:space="preserve">ООО "СанТехДом" </t>
  </si>
  <si>
    <t xml:space="preserve">ООО "УК "Управдом" </t>
  </si>
  <si>
    <t xml:space="preserve">ООО Управляющая компания «ЖЭК №17»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</si>
  <si>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</si>
  <si>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</si>
  <si>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</si>
  <si>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</si>
  <si>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ООО "Управление"</t>
  </si>
  <si>
    <t>ООО "ЖилКоммунЭксплуатация" Октябрьский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</si>
  <si>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</si>
  <si>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</si>
  <si>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________________________________ И.В. Соколов</t>
  </si>
  <si>
    <t>Председатель комиссии:</t>
  </si>
  <si>
    <t xml:space="preserve">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</si>
  <si>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Е.В. Кручинкин</t>
  </si>
  <si>
    <t>Секретарь комиссии:</t>
  </si>
  <si>
    <t>Консультант Управления по работе с управляющими организациями и собственниками помещений</t>
  </si>
  <si>
    <t>Ю.Н. Глухов</t>
  </si>
  <si>
    <t>1 группа (от 50 баллов и выше)</t>
  </si>
  <si>
    <t>2 группа (от 40 до 50 баллов)</t>
  </si>
  <si>
    <t>3 группа (до 40 баллов)</t>
  </si>
  <si>
    <t>Примечание:</t>
  </si>
  <si>
    <t xml:space="preserve">управляющие организации,  осуществляющие деятельность по управлению МКД менее 1 года, или имеющие под управлением менее 5 домов, в рейтинге участия не принимали  ( ООО "Лига",  ООО "Эталон-Сервис", ООО "УК Евродом",  ООО "Благовест", ООО "Согласие", ООО "Мой Дом").  </t>
  </si>
  <si>
    <t xml:space="preserve">Критерии оценки: 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</si>
  <si>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договоров: договора управления не расторгались 0 баллов; договора расторгались -1 балл. 3. Техническая оснащенность: наличие в собственности либо в длительной аренде автовышки +2 балла, снегоуборочной техники +2 балла, автомашины для выезда ремонтной бригады + 2 балла, наличие ремонтной мастерской и складского помещения +2 балла. 4. Период осуществления деятельности управляющей организации: за каждый год +1 балл. 5. Наличие мероприятий по энергосбережению: мероприятия разработаны и согласованы в отношении более 50% МКД + 6 баллов, более 30% +4 балла, более 10% +2 балла, более 5% 1 балл, менее 5% 0 баллов. 6. Наличие производств по делу о банкротстве: -5 баллов. 7.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9. Рассмотрение заявок граждан, поступивших через систему "ЕДДС г.о Саранск" и "Службу-071: заявки не поступали или исполнялись в установленные сроки +5 баллов; просрочено менее 50% заявок +2 балла; просрочено более 50% заявок 0 баллов. 10.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баллов.11.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балл.12. Благоустройство придомовой территории: все игровое оборудование исправно +2 балла; озеленение придомовой территории + 2 балла; установка малых архитектурных форм +4 балла.  </t>
  </si>
  <si>
    <t>Рейтинг управляющих организаций за IV квартал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</si>
</sst>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 textRotation="90"/>
    </xf>
    <xf numFmtId="0" fontId="39" fillId="0" borderId="0" xfId="0" applyFont="1" applyAlignment="1">
      <alignment horizontal="center" vertical="center" textRotation="90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vertical="center" wrapText="1"/>
    </xf>
    <xf numFmtId="0" fontId="39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3" fillId="19" borderId="11" xfId="0" applyFont="1" applyFill="1" applyBorder="1" applyAlignment="1">
      <alignment horizontal="center" vertical="center" wrapText="1"/>
    </xf>
    <xf numFmtId="0" fontId="43" fillId="19" borderId="12" xfId="0" applyFont="1" applyFill="1" applyBorder="1" applyAlignment="1">
      <alignment horizontal="center" vertical="center" wrapText="1"/>
    </xf>
    <xf numFmtId="0" fontId="43" fillId="19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4">
      <selection activeCell="A5" sqref="A5:Q5"/>
    </sheetView>
  </sheetViews>
  <sheetFormatPr defaultColWidth="9.140625" defaultRowHeight="15"/>
  <cols>
    <col min="1" max="1" width="12.140625" style="8" customWidth="1"/>
    <col min="2" max="2" width="15.421875" style="7" customWidth="1"/>
    <col min="3" max="3" width="31.8515625" style="6" customWidth="1"/>
    <col min="4" max="4" width="14.140625" style="5" customWidth="1"/>
    <col min="5" max="5" width="12.28125" style="5" customWidth="1"/>
    <col min="6" max="6" width="9.7109375" style="5" customWidth="1"/>
    <col min="7" max="7" width="22.421875" style="5" customWidth="1"/>
    <col min="8" max="8" width="18.140625" style="5" customWidth="1"/>
    <col min="9" max="9" width="17.421875" style="5" customWidth="1"/>
    <col min="10" max="10" width="10.28125" style="5" customWidth="1"/>
    <col min="11" max="11" width="19.421875" style="5" customWidth="1"/>
    <col min="12" max="12" width="19.8515625" style="5" customWidth="1"/>
    <col min="13" max="13" width="27.8515625" style="5" customWidth="1"/>
    <col min="14" max="14" width="20.28125" style="5" customWidth="1"/>
    <col min="15" max="15" width="15.7109375" style="5" customWidth="1"/>
    <col min="16" max="16" width="13.00390625" style="5" customWidth="1"/>
    <col min="17" max="17" width="15.421875" style="5" customWidth="1"/>
    <col min="18" max="16384" width="9.140625" style="5" customWidth="1"/>
  </cols>
  <sheetData>
    <row r="1" spans="7:17" ht="15.75">
      <c r="G1" s="4"/>
      <c r="N1" s="48" t="s">
        <v>88</v>
      </c>
      <c r="O1" s="48"/>
      <c r="P1" s="48"/>
      <c r="Q1" s="48"/>
    </row>
    <row r="2" spans="14:17" ht="58.5" customHeight="1">
      <c r="N2" s="49" t="s">
        <v>89</v>
      </c>
      <c r="O2" s="49"/>
      <c r="P2" s="49"/>
      <c r="Q2" s="49"/>
    </row>
    <row r="3" spans="14:17" ht="15.75">
      <c r="N3" s="9"/>
      <c r="O3" s="10"/>
      <c r="P3" s="10"/>
      <c r="Q3" s="10"/>
    </row>
    <row r="4" spans="14:17" ht="15" customHeight="1">
      <c r="N4" s="50" t="s">
        <v>90</v>
      </c>
      <c r="O4" s="50"/>
      <c r="P4" s="50"/>
      <c r="Q4" s="50"/>
    </row>
    <row r="5" spans="1:17" ht="54" customHeight="1">
      <c r="A5" s="40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1" customFormat="1" ht="69" customHeight="1">
      <c r="A6" s="35" t="s">
        <v>12</v>
      </c>
      <c r="B6" s="35"/>
      <c r="C6" s="35"/>
      <c r="D6" s="34" t="s">
        <v>0</v>
      </c>
      <c r="E6" s="34" t="s">
        <v>1</v>
      </c>
      <c r="F6" s="34" t="s">
        <v>2</v>
      </c>
      <c r="G6" s="34" t="s">
        <v>3</v>
      </c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4" t="s">
        <v>11</v>
      </c>
      <c r="P6" s="41" t="s">
        <v>13</v>
      </c>
      <c r="Q6" s="41" t="s">
        <v>14</v>
      </c>
    </row>
    <row r="7" spans="1:17" s="2" customFormat="1" ht="69" customHeight="1">
      <c r="A7" s="35" t="s">
        <v>15</v>
      </c>
      <c r="B7" s="35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1"/>
      <c r="Q7" s="41"/>
    </row>
    <row r="8" spans="1:17" s="4" customFormat="1" ht="15" customHeight="1">
      <c r="A8" s="35"/>
      <c r="B8" s="35"/>
      <c r="C8" s="35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</row>
    <row r="9" spans="1:17" ht="18.75">
      <c r="A9" s="37" t="s">
        <v>97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30">
      <c r="A10" s="11">
        <v>1</v>
      </c>
      <c r="B10" s="12" t="s">
        <v>18</v>
      </c>
      <c r="C10" s="13" t="s">
        <v>30</v>
      </c>
      <c r="D10" s="14">
        <v>5</v>
      </c>
      <c r="E10" s="14">
        <v>0</v>
      </c>
      <c r="F10" s="14">
        <v>8</v>
      </c>
      <c r="G10" s="14">
        <v>5</v>
      </c>
      <c r="H10" s="14">
        <v>6</v>
      </c>
      <c r="I10" s="14">
        <v>0</v>
      </c>
      <c r="J10" s="14">
        <v>12</v>
      </c>
      <c r="K10" s="14">
        <v>10</v>
      </c>
      <c r="L10" s="14">
        <v>5</v>
      </c>
      <c r="M10" s="14">
        <v>2</v>
      </c>
      <c r="N10" s="14">
        <v>2</v>
      </c>
      <c r="O10" s="14">
        <v>2</v>
      </c>
      <c r="P10" s="14">
        <f aca="true" t="shared" si="0" ref="P10:P16">SUM(D10:O10)</f>
        <v>57</v>
      </c>
      <c r="Q10" s="14">
        <v>1</v>
      </c>
    </row>
    <row r="11" spans="1:17" ht="30">
      <c r="A11" s="11">
        <f aca="true" t="shared" si="1" ref="A11:A16">A10+1</f>
        <v>2</v>
      </c>
      <c r="B11" s="12" t="s">
        <v>16</v>
      </c>
      <c r="C11" s="13" t="s">
        <v>29</v>
      </c>
      <c r="D11" s="14">
        <v>5</v>
      </c>
      <c r="E11" s="14">
        <v>-1</v>
      </c>
      <c r="F11" s="14">
        <v>6</v>
      </c>
      <c r="G11" s="14">
        <v>5</v>
      </c>
      <c r="H11" s="14">
        <v>6</v>
      </c>
      <c r="I11" s="14">
        <v>0</v>
      </c>
      <c r="J11" s="14">
        <v>15</v>
      </c>
      <c r="K11" s="14">
        <v>10</v>
      </c>
      <c r="L11" s="14">
        <v>0</v>
      </c>
      <c r="M11" s="14">
        <v>2</v>
      </c>
      <c r="N11" s="14">
        <v>2</v>
      </c>
      <c r="O11" s="14">
        <v>2</v>
      </c>
      <c r="P11" s="14">
        <f t="shared" si="0"/>
        <v>52</v>
      </c>
      <c r="Q11" s="14">
        <v>2</v>
      </c>
    </row>
    <row r="12" spans="1:17" ht="18.75">
      <c r="A12" s="11">
        <f t="shared" si="1"/>
        <v>3</v>
      </c>
      <c r="B12" s="12" t="s">
        <v>17</v>
      </c>
      <c r="C12" s="13" t="s">
        <v>82</v>
      </c>
      <c r="D12" s="14">
        <v>5</v>
      </c>
      <c r="E12" s="14">
        <v>0</v>
      </c>
      <c r="F12" s="14">
        <v>6</v>
      </c>
      <c r="G12" s="14">
        <v>5</v>
      </c>
      <c r="H12" s="14">
        <v>6</v>
      </c>
      <c r="I12" s="14">
        <v>0</v>
      </c>
      <c r="J12" s="14">
        <v>15</v>
      </c>
      <c r="K12" s="14">
        <v>10</v>
      </c>
      <c r="L12" s="14">
        <v>2</v>
      </c>
      <c r="M12" s="14">
        <v>2</v>
      </c>
      <c r="N12" s="14">
        <v>0</v>
      </c>
      <c r="O12" s="14">
        <v>0</v>
      </c>
      <c r="P12" s="14">
        <f t="shared" si="0"/>
        <v>51</v>
      </c>
      <c r="Q12" s="14">
        <v>3</v>
      </c>
    </row>
    <row r="13" spans="1:17" ht="18.75">
      <c r="A13" s="11">
        <f t="shared" si="1"/>
        <v>4</v>
      </c>
      <c r="B13" s="12" t="s">
        <v>19</v>
      </c>
      <c r="C13" s="13" t="s">
        <v>31</v>
      </c>
      <c r="D13" s="14">
        <v>5</v>
      </c>
      <c r="E13" s="14">
        <v>0</v>
      </c>
      <c r="F13" s="14">
        <v>8</v>
      </c>
      <c r="G13" s="14">
        <v>5</v>
      </c>
      <c r="H13" s="14">
        <v>4</v>
      </c>
      <c r="I13" s="14">
        <v>0</v>
      </c>
      <c r="J13" s="14">
        <v>12</v>
      </c>
      <c r="K13" s="14">
        <v>8</v>
      </c>
      <c r="L13" s="14">
        <v>0</v>
      </c>
      <c r="M13" s="14">
        <v>2</v>
      </c>
      <c r="N13" s="14">
        <v>1</v>
      </c>
      <c r="O13" s="14">
        <v>6</v>
      </c>
      <c r="P13" s="14">
        <f t="shared" si="0"/>
        <v>51</v>
      </c>
      <c r="Q13" s="14">
        <v>3</v>
      </c>
    </row>
    <row r="14" spans="1:17" ht="18.75">
      <c r="A14" s="11">
        <f t="shared" si="1"/>
        <v>5</v>
      </c>
      <c r="B14" s="12" t="s">
        <v>20</v>
      </c>
      <c r="C14" s="13" t="s">
        <v>32</v>
      </c>
      <c r="D14" s="14">
        <v>-1</v>
      </c>
      <c r="E14" s="14">
        <v>0</v>
      </c>
      <c r="F14" s="14">
        <v>9</v>
      </c>
      <c r="G14" s="14">
        <v>5</v>
      </c>
      <c r="H14" s="14">
        <v>6</v>
      </c>
      <c r="I14" s="14">
        <v>0</v>
      </c>
      <c r="J14" s="14">
        <v>15</v>
      </c>
      <c r="K14" s="14">
        <v>10</v>
      </c>
      <c r="L14" s="14">
        <v>2</v>
      </c>
      <c r="M14" s="14">
        <v>2</v>
      </c>
      <c r="N14" s="14">
        <v>1</v>
      </c>
      <c r="O14" s="14">
        <v>2</v>
      </c>
      <c r="P14" s="14">
        <f t="shared" si="0"/>
        <v>51</v>
      </c>
      <c r="Q14" s="14">
        <v>3</v>
      </c>
    </row>
    <row r="15" spans="1:17" ht="18.75">
      <c r="A15" s="11">
        <f t="shared" si="1"/>
        <v>6</v>
      </c>
      <c r="B15" s="12" t="s">
        <v>17</v>
      </c>
      <c r="C15" s="13" t="s">
        <v>84</v>
      </c>
      <c r="D15" s="14">
        <v>5</v>
      </c>
      <c r="E15" s="14">
        <v>-1</v>
      </c>
      <c r="F15" s="14">
        <v>8</v>
      </c>
      <c r="G15" s="14">
        <v>5</v>
      </c>
      <c r="H15" s="14">
        <v>6</v>
      </c>
      <c r="I15" s="14">
        <v>0</v>
      </c>
      <c r="J15" s="14">
        <v>12</v>
      </c>
      <c r="K15" s="14">
        <v>10</v>
      </c>
      <c r="L15" s="14">
        <v>2</v>
      </c>
      <c r="M15" s="14">
        <v>2</v>
      </c>
      <c r="N15" s="14">
        <v>0</v>
      </c>
      <c r="O15" s="14">
        <v>1</v>
      </c>
      <c r="P15" s="14">
        <f t="shared" si="0"/>
        <v>50</v>
      </c>
      <c r="Q15" s="14">
        <v>4</v>
      </c>
    </row>
    <row r="16" spans="1:17" ht="18.75">
      <c r="A16" s="11">
        <f t="shared" si="1"/>
        <v>7</v>
      </c>
      <c r="B16" s="12" t="s">
        <v>17</v>
      </c>
      <c r="C16" s="13" t="s">
        <v>28</v>
      </c>
      <c r="D16" s="14">
        <v>5</v>
      </c>
      <c r="E16" s="14">
        <v>-1</v>
      </c>
      <c r="F16" s="14">
        <v>8</v>
      </c>
      <c r="G16" s="14">
        <v>5</v>
      </c>
      <c r="H16" s="14">
        <v>6</v>
      </c>
      <c r="I16" s="14">
        <v>0</v>
      </c>
      <c r="J16" s="14">
        <v>15</v>
      </c>
      <c r="K16" s="14">
        <v>6</v>
      </c>
      <c r="L16" s="14">
        <v>2</v>
      </c>
      <c r="M16" s="14">
        <v>2</v>
      </c>
      <c r="N16" s="14">
        <v>0</v>
      </c>
      <c r="O16" s="14">
        <v>2</v>
      </c>
      <c r="P16" s="14">
        <f t="shared" si="0"/>
        <v>50</v>
      </c>
      <c r="Q16" s="14">
        <v>4</v>
      </c>
    </row>
    <row r="17" spans="1:17" ht="18.75" customHeight="1">
      <c r="A17" s="42" t="s">
        <v>98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45">
      <c r="A18" s="15">
        <f>A16+1</f>
        <v>8</v>
      </c>
      <c r="B18" s="16" t="s">
        <v>26</v>
      </c>
      <c r="C18" s="17" t="s">
        <v>38</v>
      </c>
      <c r="D18" s="18">
        <v>5</v>
      </c>
      <c r="E18" s="18">
        <v>0</v>
      </c>
      <c r="F18" s="18">
        <v>8</v>
      </c>
      <c r="G18" s="18">
        <v>4</v>
      </c>
      <c r="H18" s="18">
        <v>6</v>
      </c>
      <c r="I18" s="18">
        <v>0</v>
      </c>
      <c r="J18" s="18">
        <v>12</v>
      </c>
      <c r="K18" s="18">
        <v>8</v>
      </c>
      <c r="L18" s="18"/>
      <c r="M18" s="18">
        <v>2</v>
      </c>
      <c r="N18" s="18">
        <v>0</v>
      </c>
      <c r="O18" s="18">
        <v>0</v>
      </c>
      <c r="P18" s="18">
        <f aca="true" t="shared" si="2" ref="P18:P23">SUM(D18:O18)</f>
        <v>45</v>
      </c>
      <c r="Q18" s="18">
        <v>5</v>
      </c>
    </row>
    <row r="19" spans="1:17" ht="30">
      <c r="A19" s="15">
        <f>A18+1</f>
        <v>9</v>
      </c>
      <c r="B19" s="16" t="s">
        <v>33</v>
      </c>
      <c r="C19" s="17" t="s">
        <v>34</v>
      </c>
      <c r="D19" s="18">
        <v>-1</v>
      </c>
      <c r="E19" s="18">
        <v>0</v>
      </c>
      <c r="F19" s="18">
        <v>7</v>
      </c>
      <c r="G19" s="18">
        <v>5</v>
      </c>
      <c r="H19" s="18">
        <v>6</v>
      </c>
      <c r="I19" s="18">
        <v>0</v>
      </c>
      <c r="J19" s="18">
        <v>15</v>
      </c>
      <c r="K19" s="18">
        <v>8</v>
      </c>
      <c r="L19" s="18">
        <v>2</v>
      </c>
      <c r="M19" s="18">
        <v>2</v>
      </c>
      <c r="N19" s="18">
        <v>0</v>
      </c>
      <c r="O19" s="18">
        <v>0</v>
      </c>
      <c r="P19" s="18">
        <f t="shared" si="2"/>
        <v>44</v>
      </c>
      <c r="Q19" s="18">
        <v>6</v>
      </c>
    </row>
    <row r="20" spans="1:17" ht="18.75">
      <c r="A20" s="15">
        <f>A19+1</f>
        <v>10</v>
      </c>
      <c r="B20" s="16" t="s">
        <v>19</v>
      </c>
      <c r="C20" s="17" t="s">
        <v>37</v>
      </c>
      <c r="D20" s="18">
        <v>-1</v>
      </c>
      <c r="E20" s="18">
        <v>0</v>
      </c>
      <c r="F20" s="18">
        <v>6</v>
      </c>
      <c r="G20" s="18">
        <v>5</v>
      </c>
      <c r="H20" s="18">
        <v>6</v>
      </c>
      <c r="I20" s="18">
        <v>0</v>
      </c>
      <c r="J20" s="18">
        <v>12</v>
      </c>
      <c r="K20" s="18">
        <v>8</v>
      </c>
      <c r="L20" s="18">
        <v>0</v>
      </c>
      <c r="M20" s="18">
        <v>2</v>
      </c>
      <c r="N20" s="18">
        <v>1</v>
      </c>
      <c r="O20" s="18">
        <v>4</v>
      </c>
      <c r="P20" s="18">
        <f t="shared" si="2"/>
        <v>43</v>
      </c>
      <c r="Q20" s="18">
        <v>7</v>
      </c>
    </row>
    <row r="21" spans="1:17" ht="18.75">
      <c r="A21" s="15">
        <f>A20+1</f>
        <v>11</v>
      </c>
      <c r="B21" s="16" t="s">
        <v>19</v>
      </c>
      <c r="C21" s="17" t="s">
        <v>39</v>
      </c>
      <c r="D21" s="18">
        <v>5</v>
      </c>
      <c r="E21" s="18">
        <v>0</v>
      </c>
      <c r="F21" s="18">
        <v>3</v>
      </c>
      <c r="G21" s="18">
        <v>3</v>
      </c>
      <c r="H21" s="18">
        <v>6</v>
      </c>
      <c r="I21" s="18">
        <v>0</v>
      </c>
      <c r="J21" s="18">
        <v>12</v>
      </c>
      <c r="K21" s="18">
        <v>10</v>
      </c>
      <c r="L21" s="18">
        <v>0</v>
      </c>
      <c r="M21" s="18">
        <v>2</v>
      </c>
      <c r="N21" s="18">
        <v>0</v>
      </c>
      <c r="O21" s="18">
        <v>1</v>
      </c>
      <c r="P21" s="18">
        <f t="shared" si="2"/>
        <v>42</v>
      </c>
      <c r="Q21" s="18">
        <v>8</v>
      </c>
    </row>
    <row r="22" spans="1:17" ht="30">
      <c r="A22" s="15">
        <f>A21+1</f>
        <v>12</v>
      </c>
      <c r="B22" s="16" t="s">
        <v>22</v>
      </c>
      <c r="C22" s="17" t="s">
        <v>53</v>
      </c>
      <c r="D22" s="18">
        <v>5</v>
      </c>
      <c r="E22" s="18">
        <v>0</v>
      </c>
      <c r="F22" s="18">
        <v>6</v>
      </c>
      <c r="G22" s="18">
        <v>5</v>
      </c>
      <c r="H22" s="18">
        <v>6</v>
      </c>
      <c r="I22" s="18">
        <v>0</v>
      </c>
      <c r="J22" s="18">
        <v>12</v>
      </c>
      <c r="K22" s="18">
        <v>6</v>
      </c>
      <c r="L22" s="18">
        <v>0</v>
      </c>
      <c r="M22" s="18">
        <v>2</v>
      </c>
      <c r="N22" s="18">
        <v>0</v>
      </c>
      <c r="O22" s="18"/>
      <c r="P22" s="18">
        <f t="shared" si="2"/>
        <v>42</v>
      </c>
      <c r="Q22" s="18">
        <v>8</v>
      </c>
    </row>
    <row r="23" spans="1:17" s="19" customFormat="1" ht="18.75">
      <c r="A23" s="15">
        <f>A22+1</f>
        <v>13</v>
      </c>
      <c r="B23" s="16" t="s">
        <v>17</v>
      </c>
      <c r="C23" s="17" t="s">
        <v>83</v>
      </c>
      <c r="D23" s="18">
        <v>5</v>
      </c>
      <c r="E23" s="18">
        <v>0</v>
      </c>
      <c r="F23" s="18">
        <v>6</v>
      </c>
      <c r="G23" s="18">
        <v>2</v>
      </c>
      <c r="H23" s="18">
        <v>0</v>
      </c>
      <c r="I23" s="18">
        <v>0</v>
      </c>
      <c r="J23" s="18">
        <v>15</v>
      </c>
      <c r="K23" s="18">
        <v>10</v>
      </c>
      <c r="L23" s="18">
        <v>0</v>
      </c>
      <c r="M23" s="18">
        <v>2</v>
      </c>
      <c r="N23" s="18">
        <v>0</v>
      </c>
      <c r="O23" s="18">
        <v>0</v>
      </c>
      <c r="P23" s="18">
        <f t="shared" si="2"/>
        <v>40</v>
      </c>
      <c r="Q23" s="18">
        <v>9</v>
      </c>
    </row>
    <row r="24" spans="1:17" s="19" customFormat="1" ht="18.75">
      <c r="A24" s="45" t="s">
        <v>99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1:17" s="19" customFormat="1" ht="18.75">
      <c r="A25" s="27">
        <f>A23+1</f>
        <v>14</v>
      </c>
      <c r="B25" s="28" t="s">
        <v>17</v>
      </c>
      <c r="C25" s="29" t="s">
        <v>35</v>
      </c>
      <c r="D25" s="30">
        <v>-1</v>
      </c>
      <c r="E25" s="30">
        <v>0</v>
      </c>
      <c r="F25" s="30">
        <v>4</v>
      </c>
      <c r="G25" s="30">
        <v>2</v>
      </c>
      <c r="H25" s="30">
        <v>6</v>
      </c>
      <c r="I25" s="30">
        <v>0</v>
      </c>
      <c r="J25" s="30">
        <v>12</v>
      </c>
      <c r="K25" s="30">
        <v>10</v>
      </c>
      <c r="L25" s="30">
        <v>2</v>
      </c>
      <c r="M25" s="30">
        <v>2</v>
      </c>
      <c r="N25" s="30">
        <v>0</v>
      </c>
      <c r="O25" s="30">
        <v>2</v>
      </c>
      <c r="P25" s="30">
        <f aca="true" t="shared" si="3" ref="P25:P70">SUM(D25:O25)</f>
        <v>39</v>
      </c>
      <c r="Q25" s="30">
        <v>10</v>
      </c>
    </row>
    <row r="26" spans="1:17" s="19" customFormat="1" ht="18.75">
      <c r="A26" s="27">
        <f aca="true" t="shared" si="4" ref="A26:A70">A25+1</f>
        <v>15</v>
      </c>
      <c r="B26" s="28" t="s">
        <v>19</v>
      </c>
      <c r="C26" s="29" t="s">
        <v>36</v>
      </c>
      <c r="D26" s="30">
        <v>5</v>
      </c>
      <c r="E26" s="30">
        <v>0</v>
      </c>
      <c r="F26" s="30">
        <v>8</v>
      </c>
      <c r="G26" s="30">
        <v>4</v>
      </c>
      <c r="H26" s="30">
        <v>6</v>
      </c>
      <c r="I26" s="30">
        <v>0</v>
      </c>
      <c r="J26" s="30">
        <v>12</v>
      </c>
      <c r="K26" s="30">
        <v>2</v>
      </c>
      <c r="L26" s="30">
        <v>0</v>
      </c>
      <c r="M26" s="30">
        <v>2</v>
      </c>
      <c r="N26" s="30">
        <v>0</v>
      </c>
      <c r="O26" s="30">
        <v>0</v>
      </c>
      <c r="P26" s="30">
        <f t="shared" si="3"/>
        <v>39</v>
      </c>
      <c r="Q26" s="30">
        <v>10</v>
      </c>
    </row>
    <row r="27" spans="1:17" s="19" customFormat="1" ht="30">
      <c r="A27" s="27">
        <f t="shared" si="4"/>
        <v>16</v>
      </c>
      <c r="B27" s="28" t="s">
        <v>18</v>
      </c>
      <c r="C27" s="29" t="s">
        <v>41</v>
      </c>
      <c r="D27" s="30">
        <v>-1</v>
      </c>
      <c r="E27" s="30">
        <v>-1</v>
      </c>
      <c r="F27" s="30">
        <v>6</v>
      </c>
      <c r="G27" s="30">
        <v>4</v>
      </c>
      <c r="H27" s="30">
        <v>6</v>
      </c>
      <c r="I27" s="30">
        <v>0</v>
      </c>
      <c r="J27" s="30">
        <v>12</v>
      </c>
      <c r="K27" s="30">
        <v>8</v>
      </c>
      <c r="L27" s="30">
        <v>0</v>
      </c>
      <c r="M27" s="30">
        <v>2</v>
      </c>
      <c r="N27" s="30">
        <v>0</v>
      </c>
      <c r="O27" s="30">
        <v>2</v>
      </c>
      <c r="P27" s="30">
        <f t="shared" si="3"/>
        <v>38</v>
      </c>
      <c r="Q27" s="30">
        <v>11</v>
      </c>
    </row>
    <row r="28" spans="1:17" s="19" customFormat="1" ht="18.75">
      <c r="A28" s="27">
        <f t="shared" si="4"/>
        <v>17</v>
      </c>
      <c r="B28" s="28" t="s">
        <v>20</v>
      </c>
      <c r="C28" s="29" t="s">
        <v>40</v>
      </c>
      <c r="D28" s="30">
        <v>-5</v>
      </c>
      <c r="E28" s="30">
        <v>0</v>
      </c>
      <c r="F28" s="30">
        <v>4</v>
      </c>
      <c r="G28" s="30">
        <v>4</v>
      </c>
      <c r="H28" s="30">
        <v>6</v>
      </c>
      <c r="I28" s="30">
        <v>0</v>
      </c>
      <c r="J28" s="30">
        <v>15</v>
      </c>
      <c r="K28" s="30">
        <v>8</v>
      </c>
      <c r="L28" s="30">
        <v>2</v>
      </c>
      <c r="M28" s="30">
        <v>2</v>
      </c>
      <c r="N28" s="30">
        <v>0</v>
      </c>
      <c r="O28" s="30">
        <v>0</v>
      </c>
      <c r="P28" s="30">
        <f t="shared" si="3"/>
        <v>36</v>
      </c>
      <c r="Q28" s="30">
        <v>12</v>
      </c>
    </row>
    <row r="29" spans="1:17" s="19" customFormat="1" ht="18.75">
      <c r="A29" s="27">
        <f t="shared" si="4"/>
        <v>18</v>
      </c>
      <c r="B29" s="28" t="s">
        <v>19</v>
      </c>
      <c r="C29" s="29" t="s">
        <v>42</v>
      </c>
      <c r="D29" s="30">
        <v>5</v>
      </c>
      <c r="E29" s="30">
        <v>0</v>
      </c>
      <c r="F29" s="30">
        <v>1</v>
      </c>
      <c r="G29" s="30">
        <v>3</v>
      </c>
      <c r="H29" s="30">
        <v>4</v>
      </c>
      <c r="I29" s="30">
        <v>0</v>
      </c>
      <c r="J29" s="30">
        <v>12</v>
      </c>
      <c r="K29" s="30">
        <v>10</v>
      </c>
      <c r="L29" s="30"/>
      <c r="M29" s="30">
        <v>0</v>
      </c>
      <c r="N29" s="30">
        <v>0</v>
      </c>
      <c r="O29" s="30">
        <v>0</v>
      </c>
      <c r="P29" s="30">
        <f t="shared" si="3"/>
        <v>35</v>
      </c>
      <c r="Q29" s="30">
        <v>13</v>
      </c>
    </row>
    <row r="30" spans="1:17" s="19" customFormat="1" ht="30">
      <c r="A30" s="27">
        <f t="shared" si="4"/>
        <v>19</v>
      </c>
      <c r="B30" s="28" t="s">
        <v>21</v>
      </c>
      <c r="C30" s="29" t="s">
        <v>43</v>
      </c>
      <c r="D30" s="30">
        <v>-5</v>
      </c>
      <c r="E30" s="30">
        <v>0</v>
      </c>
      <c r="F30" s="30">
        <v>7</v>
      </c>
      <c r="G30" s="30">
        <v>2</v>
      </c>
      <c r="H30" s="30">
        <v>6</v>
      </c>
      <c r="I30" s="30">
        <v>0</v>
      </c>
      <c r="J30" s="30">
        <v>15</v>
      </c>
      <c r="K30" s="30">
        <v>6</v>
      </c>
      <c r="L30" s="30">
        <v>0</v>
      </c>
      <c r="M30" s="30">
        <v>2</v>
      </c>
      <c r="N30" s="30">
        <v>0</v>
      </c>
      <c r="O30" s="30">
        <v>2</v>
      </c>
      <c r="P30" s="30">
        <f t="shared" si="3"/>
        <v>35</v>
      </c>
      <c r="Q30" s="30">
        <v>13</v>
      </c>
    </row>
    <row r="31" spans="1:17" s="19" customFormat="1" ht="30">
      <c r="A31" s="27">
        <f t="shared" si="4"/>
        <v>20</v>
      </c>
      <c r="B31" s="28" t="s">
        <v>19</v>
      </c>
      <c r="C31" s="29" t="s">
        <v>49</v>
      </c>
      <c r="D31" s="30">
        <v>-1</v>
      </c>
      <c r="E31" s="30">
        <v>0</v>
      </c>
      <c r="F31" s="30">
        <v>6</v>
      </c>
      <c r="G31" s="30">
        <v>2</v>
      </c>
      <c r="H31" s="30">
        <v>6</v>
      </c>
      <c r="I31" s="30">
        <v>0</v>
      </c>
      <c r="J31" s="30">
        <v>10</v>
      </c>
      <c r="K31" s="30">
        <v>6</v>
      </c>
      <c r="L31" s="30">
        <v>0</v>
      </c>
      <c r="M31" s="30">
        <v>0</v>
      </c>
      <c r="N31" s="30">
        <v>0</v>
      </c>
      <c r="O31" s="30">
        <v>6</v>
      </c>
      <c r="P31" s="30">
        <f t="shared" si="3"/>
        <v>35</v>
      </c>
      <c r="Q31" s="30">
        <v>13</v>
      </c>
    </row>
    <row r="32" spans="1:17" s="19" customFormat="1" ht="18.75">
      <c r="A32" s="27">
        <f t="shared" si="4"/>
        <v>21</v>
      </c>
      <c r="B32" s="28" t="s">
        <v>20</v>
      </c>
      <c r="C32" s="29" t="s">
        <v>44</v>
      </c>
      <c r="D32" s="30">
        <v>-5</v>
      </c>
      <c r="E32" s="30">
        <v>0</v>
      </c>
      <c r="F32" s="30">
        <v>6</v>
      </c>
      <c r="G32" s="30">
        <v>4</v>
      </c>
      <c r="H32" s="30">
        <v>4</v>
      </c>
      <c r="I32" s="30">
        <v>0</v>
      </c>
      <c r="J32" s="30">
        <v>15</v>
      </c>
      <c r="K32" s="30">
        <v>8</v>
      </c>
      <c r="L32" s="30">
        <v>2</v>
      </c>
      <c r="M32" s="30">
        <v>0</v>
      </c>
      <c r="N32" s="30">
        <v>0</v>
      </c>
      <c r="O32" s="30">
        <v>0</v>
      </c>
      <c r="P32" s="30">
        <f t="shared" si="3"/>
        <v>34</v>
      </c>
      <c r="Q32" s="30">
        <v>14</v>
      </c>
    </row>
    <row r="33" spans="1:17" s="19" customFormat="1" ht="18.75">
      <c r="A33" s="27">
        <f t="shared" si="4"/>
        <v>22</v>
      </c>
      <c r="B33" s="28" t="s">
        <v>17</v>
      </c>
      <c r="C33" s="31" t="s">
        <v>45</v>
      </c>
      <c r="D33" s="30">
        <v>5</v>
      </c>
      <c r="E33" s="30">
        <v>0</v>
      </c>
      <c r="F33" s="30">
        <v>0</v>
      </c>
      <c r="G33" s="30">
        <v>2</v>
      </c>
      <c r="H33" s="30">
        <v>0</v>
      </c>
      <c r="I33" s="30">
        <v>0</v>
      </c>
      <c r="J33" s="30">
        <v>15</v>
      </c>
      <c r="K33" s="30">
        <v>10</v>
      </c>
      <c r="L33" s="30"/>
      <c r="M33" s="30">
        <v>2</v>
      </c>
      <c r="N33" s="30">
        <v>0</v>
      </c>
      <c r="O33" s="30">
        <v>0</v>
      </c>
      <c r="P33" s="30">
        <f t="shared" si="3"/>
        <v>34</v>
      </c>
      <c r="Q33" s="30">
        <v>14</v>
      </c>
    </row>
    <row r="34" spans="1:17" s="19" customFormat="1" ht="18.75">
      <c r="A34" s="27">
        <f t="shared" si="4"/>
        <v>23</v>
      </c>
      <c r="B34" s="28" t="s">
        <v>20</v>
      </c>
      <c r="C34" s="29" t="s">
        <v>52</v>
      </c>
      <c r="D34" s="30">
        <v>-1</v>
      </c>
      <c r="E34" s="30">
        <v>0</v>
      </c>
      <c r="F34" s="30">
        <v>4</v>
      </c>
      <c r="G34" s="30">
        <v>4</v>
      </c>
      <c r="H34" s="30">
        <v>6</v>
      </c>
      <c r="I34" s="30">
        <v>0</v>
      </c>
      <c r="J34" s="30">
        <v>15</v>
      </c>
      <c r="K34" s="30">
        <v>4</v>
      </c>
      <c r="L34" s="30">
        <v>0</v>
      </c>
      <c r="M34" s="30">
        <v>2</v>
      </c>
      <c r="N34" s="30">
        <v>0</v>
      </c>
      <c r="O34" s="30">
        <v>0</v>
      </c>
      <c r="P34" s="30">
        <f t="shared" si="3"/>
        <v>34</v>
      </c>
      <c r="Q34" s="30">
        <v>14</v>
      </c>
    </row>
    <row r="35" spans="1:17" s="19" customFormat="1" ht="18.75">
      <c r="A35" s="27">
        <f t="shared" si="4"/>
        <v>24</v>
      </c>
      <c r="B35" s="28" t="s">
        <v>19</v>
      </c>
      <c r="C35" s="29" t="s">
        <v>46</v>
      </c>
      <c r="D35" s="30">
        <v>-5</v>
      </c>
      <c r="E35" s="30">
        <v>0</v>
      </c>
      <c r="F35" s="30">
        <v>6</v>
      </c>
      <c r="G35" s="30">
        <v>4</v>
      </c>
      <c r="H35" s="30">
        <v>6</v>
      </c>
      <c r="I35" s="30">
        <v>0</v>
      </c>
      <c r="J35" s="30">
        <v>12</v>
      </c>
      <c r="K35" s="30">
        <v>6</v>
      </c>
      <c r="L35" s="30">
        <v>0</v>
      </c>
      <c r="M35" s="30">
        <v>2</v>
      </c>
      <c r="N35" s="30">
        <v>0</v>
      </c>
      <c r="O35" s="30">
        <v>2</v>
      </c>
      <c r="P35" s="30">
        <f t="shared" si="3"/>
        <v>33</v>
      </c>
      <c r="Q35" s="30">
        <v>15</v>
      </c>
    </row>
    <row r="36" spans="1:17" s="19" customFormat="1" ht="18.75">
      <c r="A36" s="27">
        <f t="shared" si="4"/>
        <v>25</v>
      </c>
      <c r="B36" s="28" t="s">
        <v>20</v>
      </c>
      <c r="C36" s="29" t="s">
        <v>47</v>
      </c>
      <c r="D36" s="30">
        <v>5</v>
      </c>
      <c r="E36" s="30">
        <v>0</v>
      </c>
      <c r="F36" s="30">
        <v>0</v>
      </c>
      <c r="G36" s="30">
        <v>5</v>
      </c>
      <c r="H36" s="30">
        <v>0</v>
      </c>
      <c r="I36" s="30">
        <v>0</v>
      </c>
      <c r="J36" s="30">
        <v>15</v>
      </c>
      <c r="K36" s="30">
        <v>6</v>
      </c>
      <c r="L36" s="30">
        <v>2</v>
      </c>
      <c r="M36" s="30">
        <v>0</v>
      </c>
      <c r="N36" s="30">
        <v>0</v>
      </c>
      <c r="O36" s="30">
        <v>0</v>
      </c>
      <c r="P36" s="30">
        <f t="shared" si="3"/>
        <v>33</v>
      </c>
      <c r="Q36" s="30">
        <v>15</v>
      </c>
    </row>
    <row r="37" spans="1:17" s="19" customFormat="1" ht="18.75">
      <c r="A37" s="27">
        <f t="shared" si="4"/>
        <v>26</v>
      </c>
      <c r="B37" s="28" t="s">
        <v>17</v>
      </c>
      <c r="C37" s="29" t="s">
        <v>48</v>
      </c>
      <c r="D37" s="30">
        <v>-5</v>
      </c>
      <c r="E37" s="30">
        <v>0</v>
      </c>
      <c r="F37" s="30">
        <v>4</v>
      </c>
      <c r="G37" s="30">
        <v>5</v>
      </c>
      <c r="H37" s="30">
        <v>0</v>
      </c>
      <c r="I37" s="30">
        <v>0</v>
      </c>
      <c r="J37" s="30">
        <v>15</v>
      </c>
      <c r="K37" s="30">
        <v>10</v>
      </c>
      <c r="L37" s="30">
        <v>2</v>
      </c>
      <c r="M37" s="30"/>
      <c r="N37" s="30">
        <v>2</v>
      </c>
      <c r="O37" s="30">
        <v>0</v>
      </c>
      <c r="P37" s="30">
        <f t="shared" si="3"/>
        <v>33</v>
      </c>
      <c r="Q37" s="30">
        <v>15</v>
      </c>
    </row>
    <row r="38" spans="1:17" s="19" customFormat="1" ht="18.75">
      <c r="A38" s="27">
        <f t="shared" si="4"/>
        <v>27</v>
      </c>
      <c r="B38" s="28" t="s">
        <v>24</v>
      </c>
      <c r="C38" s="29" t="s">
        <v>70</v>
      </c>
      <c r="D38" s="30">
        <v>5</v>
      </c>
      <c r="E38" s="30">
        <v>0</v>
      </c>
      <c r="F38" s="30">
        <v>6</v>
      </c>
      <c r="G38" s="30">
        <v>2</v>
      </c>
      <c r="H38" s="30">
        <v>0</v>
      </c>
      <c r="I38" s="30">
        <v>0</v>
      </c>
      <c r="J38" s="30">
        <v>12</v>
      </c>
      <c r="K38" s="30">
        <v>8</v>
      </c>
      <c r="L38" s="30">
        <v>0</v>
      </c>
      <c r="M38" s="30"/>
      <c r="N38" s="30">
        <v>0</v>
      </c>
      <c r="O38" s="30">
        <v>0</v>
      </c>
      <c r="P38" s="30">
        <f t="shared" si="3"/>
        <v>33</v>
      </c>
      <c r="Q38" s="30">
        <v>15</v>
      </c>
    </row>
    <row r="39" spans="1:17" s="19" customFormat="1" ht="18.75">
      <c r="A39" s="27">
        <f t="shared" si="4"/>
        <v>28</v>
      </c>
      <c r="B39" s="28" t="s">
        <v>17</v>
      </c>
      <c r="C39" s="29" t="s">
        <v>50</v>
      </c>
      <c r="D39" s="30">
        <v>5</v>
      </c>
      <c r="E39" s="30">
        <v>0</v>
      </c>
      <c r="F39" s="30">
        <v>5</v>
      </c>
      <c r="G39" s="30">
        <v>2</v>
      </c>
      <c r="H39" s="30">
        <v>0</v>
      </c>
      <c r="I39" s="30">
        <v>0</v>
      </c>
      <c r="J39" s="30">
        <v>12</v>
      </c>
      <c r="K39" s="30">
        <v>6</v>
      </c>
      <c r="L39" s="30">
        <v>2</v>
      </c>
      <c r="M39" s="30">
        <v>0</v>
      </c>
      <c r="N39" s="30">
        <v>0</v>
      </c>
      <c r="O39" s="30">
        <v>0</v>
      </c>
      <c r="P39" s="30">
        <f t="shared" si="3"/>
        <v>32</v>
      </c>
      <c r="Q39" s="30">
        <v>16</v>
      </c>
    </row>
    <row r="40" spans="1:17" s="19" customFormat="1" ht="18.75">
      <c r="A40" s="27">
        <f t="shared" si="4"/>
        <v>29</v>
      </c>
      <c r="B40" s="28" t="s">
        <v>17</v>
      </c>
      <c r="C40" s="29" t="s">
        <v>51</v>
      </c>
      <c r="D40" s="30">
        <v>-1</v>
      </c>
      <c r="E40" s="30">
        <v>-1</v>
      </c>
      <c r="F40" s="30">
        <v>4</v>
      </c>
      <c r="G40" s="30">
        <v>2</v>
      </c>
      <c r="H40" s="30">
        <v>2</v>
      </c>
      <c r="I40" s="30">
        <v>0</v>
      </c>
      <c r="J40" s="30">
        <v>12</v>
      </c>
      <c r="K40" s="30">
        <v>10</v>
      </c>
      <c r="L40" s="30">
        <v>2</v>
      </c>
      <c r="M40" s="30">
        <v>2</v>
      </c>
      <c r="N40" s="30">
        <v>0</v>
      </c>
      <c r="O40" s="30">
        <v>0</v>
      </c>
      <c r="P40" s="30">
        <f t="shared" si="3"/>
        <v>32</v>
      </c>
      <c r="Q40" s="30">
        <v>16</v>
      </c>
    </row>
    <row r="41" spans="1:17" s="19" customFormat="1" ht="30">
      <c r="A41" s="27">
        <f t="shared" si="4"/>
        <v>30</v>
      </c>
      <c r="B41" s="28" t="s">
        <v>22</v>
      </c>
      <c r="C41" s="29" t="s">
        <v>59</v>
      </c>
      <c r="D41" s="30">
        <v>-1</v>
      </c>
      <c r="E41" s="30">
        <v>0</v>
      </c>
      <c r="F41" s="30">
        <v>4</v>
      </c>
      <c r="G41" s="30">
        <v>5</v>
      </c>
      <c r="H41" s="30">
        <v>0</v>
      </c>
      <c r="I41" s="30">
        <v>0</v>
      </c>
      <c r="J41" s="30">
        <v>12</v>
      </c>
      <c r="K41" s="30">
        <v>10</v>
      </c>
      <c r="L41" s="30">
        <v>0</v>
      </c>
      <c r="M41" s="30">
        <v>2</v>
      </c>
      <c r="N41" s="30">
        <v>0</v>
      </c>
      <c r="O41" s="30">
        <v>0</v>
      </c>
      <c r="P41" s="30">
        <f t="shared" si="3"/>
        <v>32</v>
      </c>
      <c r="Q41" s="30">
        <v>16</v>
      </c>
    </row>
    <row r="42" spans="1:17" s="19" customFormat="1" ht="18.75">
      <c r="A42" s="27">
        <f t="shared" si="4"/>
        <v>31</v>
      </c>
      <c r="B42" s="28" t="s">
        <v>17</v>
      </c>
      <c r="C42" s="29" t="s">
        <v>54</v>
      </c>
      <c r="D42" s="30">
        <v>-5</v>
      </c>
      <c r="E42" s="30">
        <v>0</v>
      </c>
      <c r="F42" s="30">
        <v>6</v>
      </c>
      <c r="G42" s="30">
        <v>2</v>
      </c>
      <c r="H42" s="30">
        <v>6</v>
      </c>
      <c r="I42" s="30">
        <v>0</v>
      </c>
      <c r="J42" s="30">
        <v>12</v>
      </c>
      <c r="K42" s="30">
        <v>8</v>
      </c>
      <c r="L42" s="30">
        <v>0</v>
      </c>
      <c r="M42" s="30">
        <v>2</v>
      </c>
      <c r="N42" s="30">
        <v>0</v>
      </c>
      <c r="O42" s="30">
        <v>0</v>
      </c>
      <c r="P42" s="30">
        <f t="shared" si="3"/>
        <v>31</v>
      </c>
      <c r="Q42" s="30">
        <v>17</v>
      </c>
    </row>
    <row r="43" spans="1:17" s="19" customFormat="1" ht="18.75">
      <c r="A43" s="27">
        <f t="shared" si="4"/>
        <v>32</v>
      </c>
      <c r="B43" s="28" t="s">
        <v>19</v>
      </c>
      <c r="C43" s="29" t="s">
        <v>55</v>
      </c>
      <c r="D43" s="30">
        <v>5</v>
      </c>
      <c r="E43" s="30">
        <v>0</v>
      </c>
      <c r="F43" s="30">
        <v>4</v>
      </c>
      <c r="G43" s="30">
        <v>4</v>
      </c>
      <c r="H43" s="30">
        <v>2</v>
      </c>
      <c r="I43" s="30">
        <v>0</v>
      </c>
      <c r="J43" s="30">
        <v>12</v>
      </c>
      <c r="K43" s="30">
        <v>4</v>
      </c>
      <c r="L43" s="30">
        <v>0</v>
      </c>
      <c r="M43" s="30">
        <v>0</v>
      </c>
      <c r="N43" s="30">
        <v>0</v>
      </c>
      <c r="O43" s="30">
        <v>0</v>
      </c>
      <c r="P43" s="30">
        <f t="shared" si="3"/>
        <v>31</v>
      </c>
      <c r="Q43" s="30">
        <v>17</v>
      </c>
    </row>
    <row r="44" spans="1:17" s="19" customFormat="1" ht="30">
      <c r="A44" s="27">
        <f t="shared" si="4"/>
        <v>33</v>
      </c>
      <c r="B44" s="28" t="s">
        <v>18</v>
      </c>
      <c r="C44" s="29" t="s">
        <v>56</v>
      </c>
      <c r="D44" s="30">
        <v>5</v>
      </c>
      <c r="E44" s="30">
        <v>0</v>
      </c>
      <c r="F44" s="30">
        <v>0</v>
      </c>
      <c r="G44" s="30">
        <v>4</v>
      </c>
      <c r="H44" s="30">
        <v>0</v>
      </c>
      <c r="I44" s="30">
        <v>0</v>
      </c>
      <c r="J44" s="30">
        <v>10</v>
      </c>
      <c r="K44" s="30">
        <v>10</v>
      </c>
      <c r="L44" s="30">
        <v>0</v>
      </c>
      <c r="M44" s="30">
        <v>2</v>
      </c>
      <c r="N44" s="30">
        <v>0</v>
      </c>
      <c r="O44" s="30">
        <v>0</v>
      </c>
      <c r="P44" s="30">
        <f t="shared" si="3"/>
        <v>31</v>
      </c>
      <c r="Q44" s="30">
        <v>17</v>
      </c>
    </row>
    <row r="45" spans="1:17" s="19" customFormat="1" ht="18.75">
      <c r="A45" s="27">
        <f t="shared" si="4"/>
        <v>34</v>
      </c>
      <c r="B45" s="28" t="s">
        <v>24</v>
      </c>
      <c r="C45" s="29" t="s">
        <v>63</v>
      </c>
      <c r="D45" s="30">
        <v>-1</v>
      </c>
      <c r="E45" s="30">
        <v>0</v>
      </c>
      <c r="F45" s="30">
        <v>6</v>
      </c>
      <c r="G45" s="30">
        <v>3</v>
      </c>
      <c r="H45" s="30">
        <v>0</v>
      </c>
      <c r="I45" s="30">
        <v>0</v>
      </c>
      <c r="J45" s="30">
        <v>15</v>
      </c>
      <c r="K45" s="30">
        <v>8</v>
      </c>
      <c r="L45" s="30">
        <v>0</v>
      </c>
      <c r="M45" s="30">
        <v>0</v>
      </c>
      <c r="N45" s="30">
        <v>0</v>
      </c>
      <c r="O45" s="30">
        <v>0</v>
      </c>
      <c r="P45" s="30">
        <f t="shared" si="3"/>
        <v>31</v>
      </c>
      <c r="Q45" s="30">
        <v>17</v>
      </c>
    </row>
    <row r="46" spans="1:17" s="19" customFormat="1" ht="18.75">
      <c r="A46" s="27">
        <f t="shared" si="4"/>
        <v>35</v>
      </c>
      <c r="B46" s="28" t="s">
        <v>24</v>
      </c>
      <c r="C46" s="29" t="s">
        <v>64</v>
      </c>
      <c r="D46" s="30">
        <v>-1</v>
      </c>
      <c r="E46" s="30">
        <v>0</v>
      </c>
      <c r="F46" s="30">
        <v>6</v>
      </c>
      <c r="G46" s="30">
        <v>1</v>
      </c>
      <c r="H46" s="30">
        <v>0</v>
      </c>
      <c r="I46" s="30">
        <v>0</v>
      </c>
      <c r="J46" s="30">
        <v>15</v>
      </c>
      <c r="K46" s="30">
        <v>10</v>
      </c>
      <c r="L46" s="30">
        <v>0</v>
      </c>
      <c r="M46" s="30"/>
      <c r="N46" s="30">
        <v>0</v>
      </c>
      <c r="O46" s="30">
        <v>0</v>
      </c>
      <c r="P46" s="30">
        <f t="shared" si="3"/>
        <v>31</v>
      </c>
      <c r="Q46" s="30">
        <v>17</v>
      </c>
    </row>
    <row r="47" spans="1:17" s="19" customFormat="1" ht="18.75">
      <c r="A47" s="27">
        <f t="shared" si="4"/>
        <v>36</v>
      </c>
      <c r="B47" s="28" t="s">
        <v>23</v>
      </c>
      <c r="C47" s="29" t="s">
        <v>57</v>
      </c>
      <c r="D47" s="30">
        <v>-3</v>
      </c>
      <c r="E47" s="30">
        <v>-1</v>
      </c>
      <c r="F47" s="30">
        <v>6</v>
      </c>
      <c r="G47" s="30">
        <v>4</v>
      </c>
      <c r="H47" s="30">
        <v>2</v>
      </c>
      <c r="I47" s="30">
        <v>0</v>
      </c>
      <c r="J47" s="30">
        <v>12</v>
      </c>
      <c r="K47" s="30">
        <v>6</v>
      </c>
      <c r="L47" s="30">
        <v>2</v>
      </c>
      <c r="M47" s="30">
        <v>2</v>
      </c>
      <c r="N47" s="30">
        <v>0</v>
      </c>
      <c r="O47" s="30">
        <v>0</v>
      </c>
      <c r="P47" s="30">
        <f t="shared" si="3"/>
        <v>30</v>
      </c>
      <c r="Q47" s="30">
        <v>18</v>
      </c>
    </row>
    <row r="48" spans="1:17" s="19" customFormat="1" ht="30">
      <c r="A48" s="27">
        <f t="shared" si="4"/>
        <v>37</v>
      </c>
      <c r="B48" s="28" t="s">
        <v>21</v>
      </c>
      <c r="C48" s="29" t="s">
        <v>58</v>
      </c>
      <c r="D48" s="30">
        <v>-5</v>
      </c>
      <c r="E48" s="30">
        <v>0</v>
      </c>
      <c r="F48" s="30">
        <v>6</v>
      </c>
      <c r="G48" s="30">
        <v>4</v>
      </c>
      <c r="H48" s="30">
        <v>0</v>
      </c>
      <c r="I48" s="30">
        <v>0</v>
      </c>
      <c r="J48" s="30">
        <v>15</v>
      </c>
      <c r="K48" s="30">
        <v>10</v>
      </c>
      <c r="L48" s="30">
        <v>0</v>
      </c>
      <c r="M48" s="30">
        <v>0</v>
      </c>
      <c r="N48" s="30">
        <v>0</v>
      </c>
      <c r="O48" s="30">
        <v>0</v>
      </c>
      <c r="P48" s="30">
        <f t="shared" si="3"/>
        <v>30</v>
      </c>
      <c r="Q48" s="30">
        <v>18</v>
      </c>
    </row>
    <row r="49" spans="1:17" s="19" customFormat="1" ht="18.75">
      <c r="A49" s="27">
        <f t="shared" si="4"/>
        <v>38</v>
      </c>
      <c r="B49" s="28" t="s">
        <v>24</v>
      </c>
      <c r="C49" s="29" t="s">
        <v>66</v>
      </c>
      <c r="D49" s="30">
        <v>-1</v>
      </c>
      <c r="E49" s="30">
        <v>0</v>
      </c>
      <c r="F49" s="30">
        <v>0</v>
      </c>
      <c r="G49" s="30">
        <v>5</v>
      </c>
      <c r="H49" s="30">
        <v>0</v>
      </c>
      <c r="I49" s="30">
        <v>0</v>
      </c>
      <c r="J49" s="30">
        <v>15</v>
      </c>
      <c r="K49" s="30">
        <v>10</v>
      </c>
      <c r="L49" s="30">
        <v>0</v>
      </c>
      <c r="M49" s="30">
        <v>0</v>
      </c>
      <c r="N49" s="30">
        <v>0</v>
      </c>
      <c r="O49" s="30">
        <v>0</v>
      </c>
      <c r="P49" s="30">
        <f t="shared" si="3"/>
        <v>29</v>
      </c>
      <c r="Q49" s="30">
        <v>19</v>
      </c>
    </row>
    <row r="50" spans="1:17" s="19" customFormat="1" ht="30">
      <c r="A50" s="27">
        <f t="shared" si="4"/>
        <v>39</v>
      </c>
      <c r="B50" s="28" t="s">
        <v>16</v>
      </c>
      <c r="C50" s="29" t="s">
        <v>60</v>
      </c>
      <c r="D50" s="30">
        <v>-5</v>
      </c>
      <c r="E50" s="30">
        <v>0</v>
      </c>
      <c r="F50" s="30">
        <v>0</v>
      </c>
      <c r="G50" s="30">
        <v>4</v>
      </c>
      <c r="H50" s="30">
        <v>4</v>
      </c>
      <c r="I50" s="30">
        <v>0</v>
      </c>
      <c r="J50" s="30">
        <v>15</v>
      </c>
      <c r="K50" s="30">
        <v>10</v>
      </c>
      <c r="L50" s="30">
        <v>0</v>
      </c>
      <c r="M50" s="30">
        <v>0</v>
      </c>
      <c r="N50" s="30">
        <v>0</v>
      </c>
      <c r="O50" s="30">
        <v>0</v>
      </c>
      <c r="P50" s="30">
        <f t="shared" si="3"/>
        <v>28</v>
      </c>
      <c r="Q50" s="30">
        <v>20</v>
      </c>
    </row>
    <row r="51" spans="1:17" s="19" customFormat="1" ht="18.75">
      <c r="A51" s="27">
        <f t="shared" si="4"/>
        <v>40</v>
      </c>
      <c r="B51" s="28" t="s">
        <v>20</v>
      </c>
      <c r="C51" s="29" t="s">
        <v>61</v>
      </c>
      <c r="D51" s="30">
        <v>-5</v>
      </c>
      <c r="E51" s="30">
        <v>0</v>
      </c>
      <c r="F51" s="30">
        <v>4</v>
      </c>
      <c r="G51" s="30">
        <v>4</v>
      </c>
      <c r="H51" s="30">
        <v>4</v>
      </c>
      <c r="I51" s="30">
        <v>0</v>
      </c>
      <c r="J51" s="30">
        <v>12</v>
      </c>
      <c r="K51" s="30">
        <v>8</v>
      </c>
      <c r="L51" s="30">
        <v>0</v>
      </c>
      <c r="M51" s="30">
        <v>0</v>
      </c>
      <c r="N51" s="30">
        <v>0</v>
      </c>
      <c r="O51" s="30">
        <v>0</v>
      </c>
      <c r="P51" s="30">
        <f t="shared" si="3"/>
        <v>27</v>
      </c>
      <c r="Q51" s="30">
        <v>21</v>
      </c>
    </row>
    <row r="52" spans="1:17" s="19" customFormat="1" ht="30">
      <c r="A52" s="27">
        <f t="shared" si="4"/>
        <v>41</v>
      </c>
      <c r="B52" s="28" t="s">
        <v>16</v>
      </c>
      <c r="C52" s="29" t="s">
        <v>62</v>
      </c>
      <c r="D52" s="30">
        <v>-1</v>
      </c>
      <c r="E52" s="30"/>
      <c r="F52" s="30">
        <v>0</v>
      </c>
      <c r="G52" s="30">
        <v>5</v>
      </c>
      <c r="H52" s="30">
        <v>0</v>
      </c>
      <c r="I52" s="30">
        <v>0</v>
      </c>
      <c r="J52" s="30">
        <v>15</v>
      </c>
      <c r="K52" s="30">
        <v>6</v>
      </c>
      <c r="L52" s="30">
        <v>0</v>
      </c>
      <c r="M52" s="30">
        <v>2</v>
      </c>
      <c r="N52" s="30">
        <v>0</v>
      </c>
      <c r="O52" s="30">
        <v>0</v>
      </c>
      <c r="P52" s="30">
        <f t="shared" si="3"/>
        <v>27</v>
      </c>
      <c r="Q52" s="30">
        <v>21</v>
      </c>
    </row>
    <row r="53" spans="1:17" s="19" customFormat="1" ht="45">
      <c r="A53" s="27">
        <f t="shared" si="4"/>
        <v>42</v>
      </c>
      <c r="B53" s="28" t="s">
        <v>24</v>
      </c>
      <c r="C53" s="29" t="s">
        <v>87</v>
      </c>
      <c r="D53" s="30">
        <v>-1</v>
      </c>
      <c r="E53" s="30">
        <v>0</v>
      </c>
      <c r="F53" s="30">
        <v>0</v>
      </c>
      <c r="G53" s="30">
        <v>5</v>
      </c>
      <c r="H53" s="30">
        <v>0</v>
      </c>
      <c r="I53" s="30">
        <v>0</v>
      </c>
      <c r="J53" s="30">
        <v>15</v>
      </c>
      <c r="K53" s="30">
        <v>8</v>
      </c>
      <c r="L53" s="30">
        <v>0</v>
      </c>
      <c r="M53" s="30">
        <v>0</v>
      </c>
      <c r="N53" s="30">
        <v>0</v>
      </c>
      <c r="O53" s="30">
        <v>0</v>
      </c>
      <c r="P53" s="30">
        <f t="shared" si="3"/>
        <v>27</v>
      </c>
      <c r="Q53" s="30">
        <v>22</v>
      </c>
    </row>
    <row r="54" spans="1:17" s="19" customFormat="1" ht="18.75">
      <c r="A54" s="27">
        <f t="shared" si="4"/>
        <v>43</v>
      </c>
      <c r="B54" s="28" t="s">
        <v>20</v>
      </c>
      <c r="C54" s="29" t="s">
        <v>71</v>
      </c>
      <c r="D54" s="30">
        <v>-1</v>
      </c>
      <c r="E54" s="30">
        <v>0</v>
      </c>
      <c r="F54" s="30">
        <v>0</v>
      </c>
      <c r="G54" s="30">
        <v>3</v>
      </c>
      <c r="H54" s="30">
        <v>0</v>
      </c>
      <c r="I54" s="30">
        <v>0</v>
      </c>
      <c r="J54" s="30">
        <v>15</v>
      </c>
      <c r="K54" s="30">
        <v>10</v>
      </c>
      <c r="L54" s="30">
        <v>0</v>
      </c>
      <c r="M54" s="30"/>
      <c r="N54" s="30">
        <v>0</v>
      </c>
      <c r="O54" s="30">
        <v>0</v>
      </c>
      <c r="P54" s="30">
        <f t="shared" si="3"/>
        <v>27</v>
      </c>
      <c r="Q54" s="30">
        <v>22</v>
      </c>
    </row>
    <row r="55" spans="1:17" s="19" customFormat="1" ht="30">
      <c r="A55" s="27">
        <f t="shared" si="4"/>
        <v>44</v>
      </c>
      <c r="B55" s="28" t="s">
        <v>16</v>
      </c>
      <c r="C55" s="29" t="s">
        <v>73</v>
      </c>
      <c r="D55" s="30">
        <v>-1</v>
      </c>
      <c r="E55" s="30">
        <v>0</v>
      </c>
      <c r="F55" s="30">
        <v>1</v>
      </c>
      <c r="G55" s="30">
        <v>4</v>
      </c>
      <c r="H55" s="30">
        <v>0</v>
      </c>
      <c r="I55" s="30">
        <v>0</v>
      </c>
      <c r="J55" s="30">
        <v>12</v>
      </c>
      <c r="K55" s="30">
        <v>8</v>
      </c>
      <c r="L55" s="30">
        <v>2</v>
      </c>
      <c r="M55" s="30">
        <v>0</v>
      </c>
      <c r="N55" s="30">
        <v>0</v>
      </c>
      <c r="O55" s="30">
        <v>0</v>
      </c>
      <c r="P55" s="30">
        <f t="shared" si="3"/>
        <v>26</v>
      </c>
      <c r="Q55" s="30">
        <v>23</v>
      </c>
    </row>
    <row r="56" spans="1:17" s="19" customFormat="1" ht="18.75">
      <c r="A56" s="27">
        <f t="shared" si="4"/>
        <v>45</v>
      </c>
      <c r="B56" s="28" t="s">
        <v>20</v>
      </c>
      <c r="C56" s="29" t="s">
        <v>69</v>
      </c>
      <c r="D56" s="30">
        <v>-1</v>
      </c>
      <c r="E56" s="30">
        <v>-1</v>
      </c>
      <c r="F56" s="30">
        <v>4</v>
      </c>
      <c r="G56" s="30">
        <v>4</v>
      </c>
      <c r="H56" s="30">
        <v>6</v>
      </c>
      <c r="I56" s="30">
        <v>0</v>
      </c>
      <c r="J56" s="30">
        <v>10</v>
      </c>
      <c r="K56" s="30">
        <v>-2</v>
      </c>
      <c r="L56" s="30">
        <v>2</v>
      </c>
      <c r="M56" s="30">
        <v>2</v>
      </c>
      <c r="N56" s="30">
        <v>0</v>
      </c>
      <c r="O56" s="30">
        <v>1</v>
      </c>
      <c r="P56" s="30">
        <f t="shared" si="3"/>
        <v>25</v>
      </c>
      <c r="Q56" s="30">
        <v>24</v>
      </c>
    </row>
    <row r="57" spans="1:17" s="19" customFormat="1" ht="18.75">
      <c r="A57" s="27">
        <f t="shared" si="4"/>
        <v>46</v>
      </c>
      <c r="B57" s="28" t="s">
        <v>25</v>
      </c>
      <c r="C57" s="29" t="s">
        <v>65</v>
      </c>
      <c r="D57" s="30">
        <v>-5</v>
      </c>
      <c r="E57" s="30">
        <v>0</v>
      </c>
      <c r="F57" s="30">
        <v>0</v>
      </c>
      <c r="G57" s="30">
        <v>4</v>
      </c>
      <c r="H57" s="30">
        <v>6</v>
      </c>
      <c r="I57" s="30">
        <v>0</v>
      </c>
      <c r="J57" s="30">
        <v>12</v>
      </c>
      <c r="K57" s="30">
        <v>6</v>
      </c>
      <c r="L57" s="30">
        <v>0</v>
      </c>
      <c r="M57" s="30">
        <v>2</v>
      </c>
      <c r="N57" s="30">
        <v>0</v>
      </c>
      <c r="O57" s="30">
        <v>0</v>
      </c>
      <c r="P57" s="30">
        <f t="shared" si="3"/>
        <v>25</v>
      </c>
      <c r="Q57" s="30">
        <v>24</v>
      </c>
    </row>
    <row r="58" spans="1:17" s="19" customFormat="1" ht="18.75">
      <c r="A58" s="27">
        <f t="shared" si="4"/>
        <v>47</v>
      </c>
      <c r="B58" s="28" t="s">
        <v>25</v>
      </c>
      <c r="C58" s="29" t="s">
        <v>67</v>
      </c>
      <c r="D58" s="30">
        <v>5</v>
      </c>
      <c r="E58" s="30">
        <v>0</v>
      </c>
      <c r="F58" s="30"/>
      <c r="G58" s="30">
        <v>2</v>
      </c>
      <c r="H58" s="30">
        <v>0</v>
      </c>
      <c r="I58" s="30">
        <v>0</v>
      </c>
      <c r="J58" s="30">
        <v>10</v>
      </c>
      <c r="K58" s="30">
        <v>6</v>
      </c>
      <c r="L58" s="30">
        <v>0</v>
      </c>
      <c r="M58" s="30">
        <v>2</v>
      </c>
      <c r="N58" s="30">
        <v>0</v>
      </c>
      <c r="O58" s="30">
        <v>0</v>
      </c>
      <c r="P58" s="30">
        <f t="shared" si="3"/>
        <v>25</v>
      </c>
      <c r="Q58" s="30">
        <v>24</v>
      </c>
    </row>
    <row r="59" spans="1:17" s="19" customFormat="1" ht="30">
      <c r="A59" s="27">
        <f t="shared" si="4"/>
        <v>48</v>
      </c>
      <c r="B59" s="28" t="s">
        <v>20</v>
      </c>
      <c r="C59" s="29" t="s">
        <v>68</v>
      </c>
      <c r="D59" s="30">
        <v>-5</v>
      </c>
      <c r="E59" s="30">
        <v>0</v>
      </c>
      <c r="F59" s="30">
        <v>4</v>
      </c>
      <c r="G59" s="30">
        <v>4</v>
      </c>
      <c r="H59" s="30">
        <v>0</v>
      </c>
      <c r="I59" s="30">
        <v>0</v>
      </c>
      <c r="J59" s="30">
        <v>12</v>
      </c>
      <c r="K59" s="30">
        <v>6</v>
      </c>
      <c r="L59" s="30">
        <v>2</v>
      </c>
      <c r="M59" s="30">
        <v>0</v>
      </c>
      <c r="N59" s="30">
        <v>1</v>
      </c>
      <c r="O59" s="30">
        <v>0</v>
      </c>
      <c r="P59" s="30">
        <f t="shared" si="3"/>
        <v>24</v>
      </c>
      <c r="Q59" s="30">
        <v>25</v>
      </c>
    </row>
    <row r="60" spans="1:17" s="19" customFormat="1" ht="18.75">
      <c r="A60" s="27">
        <f t="shared" si="4"/>
        <v>49</v>
      </c>
      <c r="B60" s="28" t="s">
        <v>20</v>
      </c>
      <c r="C60" s="29" t="s">
        <v>72</v>
      </c>
      <c r="D60" s="30">
        <v>-5</v>
      </c>
      <c r="E60" s="30">
        <v>-1</v>
      </c>
      <c r="F60" s="30">
        <v>5</v>
      </c>
      <c r="G60" s="30">
        <v>5</v>
      </c>
      <c r="H60" s="30">
        <v>4</v>
      </c>
      <c r="I60" s="30">
        <v>0</v>
      </c>
      <c r="J60" s="30">
        <v>12</v>
      </c>
      <c r="K60" s="30">
        <v>0</v>
      </c>
      <c r="L60" s="30">
        <v>0</v>
      </c>
      <c r="M60" s="30">
        <v>2</v>
      </c>
      <c r="N60" s="30">
        <v>0</v>
      </c>
      <c r="O60" s="30">
        <v>0</v>
      </c>
      <c r="P60" s="30">
        <f t="shared" si="3"/>
        <v>22</v>
      </c>
      <c r="Q60" s="30">
        <v>26</v>
      </c>
    </row>
    <row r="61" spans="1:17" s="19" customFormat="1" ht="45">
      <c r="A61" s="27">
        <f t="shared" si="4"/>
        <v>50</v>
      </c>
      <c r="B61" s="28" t="s">
        <v>26</v>
      </c>
      <c r="C61" s="29" t="s">
        <v>74</v>
      </c>
      <c r="D61" s="30">
        <v>-5</v>
      </c>
      <c r="E61" s="30">
        <v>0</v>
      </c>
      <c r="F61" s="30">
        <v>5</v>
      </c>
      <c r="G61" s="30">
        <v>4</v>
      </c>
      <c r="H61" s="30">
        <v>0</v>
      </c>
      <c r="I61" s="30">
        <v>0</v>
      </c>
      <c r="J61" s="30">
        <v>12</v>
      </c>
      <c r="K61" s="30">
        <v>4</v>
      </c>
      <c r="L61" s="30">
        <v>0</v>
      </c>
      <c r="M61" s="30">
        <v>0</v>
      </c>
      <c r="N61" s="30">
        <v>0</v>
      </c>
      <c r="O61" s="30">
        <v>0</v>
      </c>
      <c r="P61" s="30">
        <f t="shared" si="3"/>
        <v>20</v>
      </c>
      <c r="Q61" s="30">
        <v>27</v>
      </c>
    </row>
    <row r="62" spans="1:17" s="19" customFormat="1" ht="18.75">
      <c r="A62" s="27">
        <f t="shared" si="4"/>
        <v>51</v>
      </c>
      <c r="B62" s="28" t="s">
        <v>19</v>
      </c>
      <c r="C62" s="29" t="s">
        <v>75</v>
      </c>
      <c r="D62" s="30">
        <v>-5</v>
      </c>
      <c r="E62" s="30">
        <v>0</v>
      </c>
      <c r="F62" s="30">
        <v>3</v>
      </c>
      <c r="G62" s="30">
        <v>3</v>
      </c>
      <c r="H62" s="30">
        <v>6</v>
      </c>
      <c r="I62" s="30">
        <v>0</v>
      </c>
      <c r="J62" s="30">
        <v>12</v>
      </c>
      <c r="K62" s="30">
        <v>-2</v>
      </c>
      <c r="L62" s="30">
        <v>0</v>
      </c>
      <c r="M62" s="30">
        <v>2</v>
      </c>
      <c r="N62" s="30">
        <v>0</v>
      </c>
      <c r="O62" s="30">
        <v>0</v>
      </c>
      <c r="P62" s="30">
        <f t="shared" si="3"/>
        <v>19</v>
      </c>
      <c r="Q62" s="30">
        <v>28</v>
      </c>
    </row>
    <row r="63" spans="1:17" s="19" customFormat="1" ht="30">
      <c r="A63" s="27">
        <f t="shared" si="4"/>
        <v>52</v>
      </c>
      <c r="B63" s="28" t="s">
        <v>21</v>
      </c>
      <c r="C63" s="29" t="s">
        <v>76</v>
      </c>
      <c r="D63" s="30">
        <v>-5</v>
      </c>
      <c r="E63" s="30">
        <v>0</v>
      </c>
      <c r="F63" s="30">
        <v>0</v>
      </c>
      <c r="G63" s="30">
        <v>5</v>
      </c>
      <c r="H63" s="30">
        <v>0</v>
      </c>
      <c r="I63" s="30">
        <v>0</v>
      </c>
      <c r="J63" s="30">
        <v>15</v>
      </c>
      <c r="K63" s="30">
        <v>4</v>
      </c>
      <c r="L63" s="30">
        <v>0</v>
      </c>
      <c r="M63" s="30">
        <v>0</v>
      </c>
      <c r="N63" s="30">
        <v>0</v>
      </c>
      <c r="O63" s="30">
        <v>0</v>
      </c>
      <c r="P63" s="30">
        <f t="shared" si="3"/>
        <v>19</v>
      </c>
      <c r="Q63" s="30">
        <v>28</v>
      </c>
    </row>
    <row r="64" spans="1:17" s="19" customFormat="1" ht="18.75">
      <c r="A64" s="27">
        <f t="shared" si="4"/>
        <v>53</v>
      </c>
      <c r="B64" s="28" t="s">
        <v>20</v>
      </c>
      <c r="C64" s="29" t="s">
        <v>85</v>
      </c>
      <c r="D64" s="30">
        <v>-1</v>
      </c>
      <c r="E64" s="30">
        <v>0</v>
      </c>
      <c r="F64" s="30">
        <v>4</v>
      </c>
      <c r="G64" s="30">
        <v>4</v>
      </c>
      <c r="H64" s="30">
        <v>6</v>
      </c>
      <c r="I64" s="30">
        <v>0</v>
      </c>
      <c r="J64" s="30">
        <v>12</v>
      </c>
      <c r="K64" s="30">
        <v>-8</v>
      </c>
      <c r="L64" s="30">
        <v>0</v>
      </c>
      <c r="M64" s="30">
        <v>2</v>
      </c>
      <c r="N64" s="30">
        <v>0</v>
      </c>
      <c r="O64" s="30">
        <v>0</v>
      </c>
      <c r="P64" s="30">
        <f t="shared" si="3"/>
        <v>19</v>
      </c>
      <c r="Q64" s="30">
        <v>28</v>
      </c>
    </row>
    <row r="65" spans="1:17" s="19" customFormat="1" ht="30">
      <c r="A65" s="27">
        <f t="shared" si="4"/>
        <v>54</v>
      </c>
      <c r="B65" s="28" t="s">
        <v>20</v>
      </c>
      <c r="C65" s="29" t="s">
        <v>77</v>
      </c>
      <c r="D65" s="30">
        <v>-5</v>
      </c>
      <c r="E65" s="30">
        <v>-1</v>
      </c>
      <c r="F65" s="30">
        <v>4</v>
      </c>
      <c r="G65" s="30">
        <v>4</v>
      </c>
      <c r="H65" s="30">
        <v>2</v>
      </c>
      <c r="I65" s="30">
        <v>0</v>
      </c>
      <c r="J65" s="30">
        <v>12</v>
      </c>
      <c r="K65" s="30">
        <v>2</v>
      </c>
      <c r="L65" s="30">
        <v>0</v>
      </c>
      <c r="M65" s="30">
        <v>0</v>
      </c>
      <c r="N65" s="30">
        <v>0</v>
      </c>
      <c r="O65" s="30">
        <v>0</v>
      </c>
      <c r="P65" s="30">
        <f t="shared" si="3"/>
        <v>18</v>
      </c>
      <c r="Q65" s="30">
        <v>29</v>
      </c>
    </row>
    <row r="66" spans="1:17" s="19" customFormat="1" ht="45">
      <c r="A66" s="27">
        <f t="shared" si="4"/>
        <v>55</v>
      </c>
      <c r="B66" s="28" t="s">
        <v>26</v>
      </c>
      <c r="C66" s="29" t="s">
        <v>78</v>
      </c>
      <c r="D66" s="30">
        <v>-5</v>
      </c>
      <c r="E66" s="30">
        <v>0</v>
      </c>
      <c r="F66" s="30">
        <v>0</v>
      </c>
      <c r="G66" s="30">
        <v>5</v>
      </c>
      <c r="H66" s="30">
        <v>0</v>
      </c>
      <c r="I66" s="30">
        <v>0</v>
      </c>
      <c r="J66" s="30">
        <v>12</v>
      </c>
      <c r="K66" s="30">
        <v>2</v>
      </c>
      <c r="L66" s="30">
        <v>0</v>
      </c>
      <c r="M66" s="30">
        <v>2</v>
      </c>
      <c r="N66" s="30">
        <v>0</v>
      </c>
      <c r="O66" s="30">
        <v>0</v>
      </c>
      <c r="P66" s="30">
        <f t="shared" si="3"/>
        <v>16</v>
      </c>
      <c r="Q66" s="30">
        <v>30</v>
      </c>
    </row>
    <row r="67" spans="1:17" s="19" customFormat="1" ht="30">
      <c r="A67" s="27">
        <f t="shared" si="4"/>
        <v>56</v>
      </c>
      <c r="B67" s="28" t="s">
        <v>21</v>
      </c>
      <c r="C67" s="29" t="s">
        <v>79</v>
      </c>
      <c r="D67" s="30">
        <v>-5</v>
      </c>
      <c r="E67" s="30">
        <v>0</v>
      </c>
      <c r="F67" s="30">
        <v>4</v>
      </c>
      <c r="G67" s="30">
        <v>4</v>
      </c>
      <c r="H67" s="30">
        <v>0</v>
      </c>
      <c r="I67" s="30">
        <v>0</v>
      </c>
      <c r="J67" s="30">
        <v>12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f t="shared" si="3"/>
        <v>15</v>
      </c>
      <c r="Q67" s="30">
        <v>31</v>
      </c>
    </row>
    <row r="68" spans="1:17" s="19" customFormat="1" ht="18.75">
      <c r="A68" s="27">
        <f t="shared" si="4"/>
        <v>57</v>
      </c>
      <c r="B68" s="28" t="s">
        <v>17</v>
      </c>
      <c r="C68" s="29" t="s">
        <v>80</v>
      </c>
      <c r="D68" s="30">
        <v>-5</v>
      </c>
      <c r="E68" s="30">
        <v>0</v>
      </c>
      <c r="F68" s="30">
        <v>2</v>
      </c>
      <c r="G68" s="30">
        <v>3</v>
      </c>
      <c r="H68" s="30">
        <v>0</v>
      </c>
      <c r="I68" s="30">
        <v>0</v>
      </c>
      <c r="J68" s="30">
        <v>10</v>
      </c>
      <c r="K68" s="30">
        <v>4</v>
      </c>
      <c r="L68" s="30">
        <v>0</v>
      </c>
      <c r="M68" s="30">
        <v>0</v>
      </c>
      <c r="N68" s="30">
        <v>0</v>
      </c>
      <c r="O68" s="30">
        <v>0</v>
      </c>
      <c r="P68" s="30">
        <f t="shared" si="3"/>
        <v>14</v>
      </c>
      <c r="Q68" s="30">
        <v>32</v>
      </c>
    </row>
    <row r="69" spans="1:17" s="19" customFormat="1" ht="30">
      <c r="A69" s="27">
        <f t="shared" si="4"/>
        <v>58</v>
      </c>
      <c r="B69" s="28" t="s">
        <v>27</v>
      </c>
      <c r="C69" s="29" t="s">
        <v>86</v>
      </c>
      <c r="D69" s="30">
        <v>-5</v>
      </c>
      <c r="E69" s="30">
        <v>-1</v>
      </c>
      <c r="F69" s="30">
        <v>0</v>
      </c>
      <c r="G69" s="30">
        <v>3</v>
      </c>
      <c r="H69" s="30">
        <v>0</v>
      </c>
      <c r="I69" s="30">
        <v>0</v>
      </c>
      <c r="J69" s="30">
        <v>8</v>
      </c>
      <c r="K69" s="30">
        <v>6</v>
      </c>
      <c r="L69" s="30">
        <v>2</v>
      </c>
      <c r="M69" s="30">
        <v>0</v>
      </c>
      <c r="N69" s="30">
        <v>0</v>
      </c>
      <c r="O69" s="30">
        <v>0</v>
      </c>
      <c r="P69" s="30">
        <f t="shared" si="3"/>
        <v>13</v>
      </c>
      <c r="Q69" s="30">
        <v>33</v>
      </c>
    </row>
    <row r="70" spans="1:17" s="19" customFormat="1" ht="30">
      <c r="A70" s="27">
        <f t="shared" si="4"/>
        <v>59</v>
      </c>
      <c r="B70" s="28" t="s">
        <v>20</v>
      </c>
      <c r="C70" s="29" t="s">
        <v>81</v>
      </c>
      <c r="D70" s="30">
        <v>-5</v>
      </c>
      <c r="E70" s="30">
        <v>0</v>
      </c>
      <c r="F70" s="30">
        <v>0</v>
      </c>
      <c r="G70" s="30">
        <v>4</v>
      </c>
      <c r="H70" s="30">
        <v>0</v>
      </c>
      <c r="I70" s="30">
        <v>-5</v>
      </c>
      <c r="J70" s="30">
        <v>12</v>
      </c>
      <c r="K70" s="30">
        <v>-2</v>
      </c>
      <c r="L70" s="30">
        <v>0</v>
      </c>
      <c r="M70" s="30">
        <v>0</v>
      </c>
      <c r="N70" s="30">
        <v>0</v>
      </c>
      <c r="O70" s="30">
        <v>0</v>
      </c>
      <c r="P70" s="30">
        <f t="shared" si="3"/>
        <v>4</v>
      </c>
      <c r="Q70" s="30">
        <v>34</v>
      </c>
    </row>
    <row r="72" spans="1:3" s="22" customFormat="1" ht="18.75">
      <c r="A72" s="32" t="s">
        <v>91</v>
      </c>
      <c r="B72" s="32"/>
      <c r="C72" s="32"/>
    </row>
    <row r="73" spans="1:3" s="22" customFormat="1" ht="18.75">
      <c r="A73" s="23"/>
      <c r="B73" s="21"/>
      <c r="C73" s="24"/>
    </row>
    <row r="74" spans="1:7" s="22" customFormat="1" ht="89.25" customHeight="1">
      <c r="A74" s="33" t="s">
        <v>92</v>
      </c>
      <c r="B74" s="33"/>
      <c r="C74" s="33"/>
      <c r="F74" s="36" t="s">
        <v>93</v>
      </c>
      <c r="G74" s="36"/>
    </row>
    <row r="75" spans="1:7" s="22" customFormat="1" ht="18.75">
      <c r="A75" s="23"/>
      <c r="B75" s="21"/>
      <c r="C75" s="24"/>
      <c r="F75" s="25"/>
      <c r="G75" s="25"/>
    </row>
    <row r="76" spans="1:7" s="22" customFormat="1" ht="18.75">
      <c r="A76" s="32" t="s">
        <v>94</v>
      </c>
      <c r="B76" s="32"/>
      <c r="C76" s="32"/>
      <c r="F76" s="25"/>
      <c r="G76" s="25"/>
    </row>
    <row r="77" spans="1:7" s="22" customFormat="1" ht="18.75">
      <c r="A77" s="23"/>
      <c r="B77" s="21"/>
      <c r="C77" s="24"/>
      <c r="F77" s="25"/>
      <c r="G77" s="25"/>
    </row>
    <row r="78" spans="1:7" s="22" customFormat="1" ht="69" customHeight="1">
      <c r="A78" s="33" t="s">
        <v>95</v>
      </c>
      <c r="B78" s="33"/>
      <c r="C78" s="33"/>
      <c r="F78" s="36" t="s">
        <v>96</v>
      </c>
      <c r="G78" s="36"/>
    </row>
    <row r="79" spans="1:7" s="22" customFormat="1" ht="18.75">
      <c r="A79" s="26"/>
      <c r="B79" s="26"/>
      <c r="C79" s="26"/>
      <c r="F79" s="25"/>
      <c r="G79" s="25"/>
    </row>
    <row r="80" spans="1:7" s="22" customFormat="1" ht="18.75">
      <c r="A80" s="33" t="s">
        <v>100</v>
      </c>
      <c r="B80" s="33"/>
      <c r="C80" s="26"/>
      <c r="F80" s="25"/>
      <c r="G80" s="25"/>
    </row>
    <row r="81" spans="1:17" s="22" customFormat="1" ht="44.25" customHeight="1">
      <c r="A81" s="33" t="s">
        <v>101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s="22" customFormat="1" ht="18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22" customFormat="1" ht="18.75">
      <c r="A83" s="33" t="s">
        <v>102</v>
      </c>
      <c r="B83" s="33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22" customFormat="1" ht="18.75">
      <c r="A84" s="33" t="s">
        <v>103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22" customFormat="1" ht="186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</sheetData>
  <sheetProtection/>
  <mergeCells count="33">
    <mergeCell ref="N1:Q1"/>
    <mergeCell ref="N2:Q2"/>
    <mergeCell ref="N4:Q4"/>
    <mergeCell ref="I6:I7"/>
    <mergeCell ref="J6:J7"/>
    <mergeCell ref="A74:C74"/>
    <mergeCell ref="A24:Q24"/>
    <mergeCell ref="L6:L7"/>
    <mergeCell ref="M6:M7"/>
    <mergeCell ref="N6:N7"/>
    <mergeCell ref="A84:Q85"/>
    <mergeCell ref="A80:B80"/>
    <mergeCell ref="A81:Q81"/>
    <mergeCell ref="A83:B83"/>
    <mergeCell ref="A5:Q5"/>
    <mergeCell ref="P6:P7"/>
    <mergeCell ref="Q6:Q7"/>
    <mergeCell ref="K6:K7"/>
    <mergeCell ref="F6:F7"/>
    <mergeCell ref="G6:G7"/>
    <mergeCell ref="O6:O7"/>
    <mergeCell ref="D6:D7"/>
    <mergeCell ref="E6:E7"/>
    <mergeCell ref="A76:C76"/>
    <mergeCell ref="A78:C78"/>
    <mergeCell ref="H6:H7"/>
    <mergeCell ref="A7:C8"/>
    <mergeCell ref="A6:C6"/>
    <mergeCell ref="F78:G78"/>
    <mergeCell ref="A9:Q9"/>
    <mergeCell ref="F74:G74"/>
    <mergeCell ref="A72:C72"/>
    <mergeCell ref="A17:Q17"/>
  </mergeCells>
  <printOptions/>
  <pageMargins left="0.2362204724409449" right="0.1968503937007874" top="0.2362204724409449" bottom="0.2755905511811024" header="0.15748031496062992" footer="0.2362204724409449"/>
  <pageSetup horizontalDpi="180" verticalDpi="18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"/>
  <sheetViews>
    <sheetView zoomScalePageLayoutView="0" workbookViewId="0" topLeftCell="A1">
      <selection activeCell="A6" sqref="A6:IV6"/>
    </sheetView>
  </sheetViews>
  <sheetFormatPr defaultColWidth="9.140625" defaultRowHeight="15"/>
  <sheetData>
    <row r="2" spans="1:17" ht="18.75">
      <c r="A2" s="37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4" spans="1:17" s="5" customFormat="1" ht="18.75" customHeight="1">
      <c r="A4" s="42" t="s">
        <v>98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6" spans="1:17" s="19" customFormat="1" ht="18.75">
      <c r="A6" s="51" t="s">
        <v>99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</sheetData>
  <sheetProtection/>
  <mergeCells count="3">
    <mergeCell ref="A2:Q2"/>
    <mergeCell ref="A4:Q4"/>
    <mergeCell ref="A6:Q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2022-01-27T09:28:54Z</dcterms:modified>
  <cp:category/>
  <cp:version/>
  <cp:contentType/>
  <cp:contentStatus/>
</cp:coreProperties>
</file>